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5"/>
  </bookViews>
  <sheets>
    <sheet name="IPI" sheetId="1" r:id="rId1"/>
    <sheet name="ICA" sheetId="2" r:id="rId2"/>
    <sheet name="ICN" sheetId="3" r:id="rId3"/>
    <sheet name="CON" sheetId="4" r:id="rId4"/>
    <sheet name="COST" sheetId="5" r:id="rId5"/>
    <sheet name="COMA" sheetId="6" r:id="rId6"/>
    <sheet name="AUTO" sheetId="7" r:id="rId7"/>
    <sheet name="PSP" sheetId="8" r:id="rId8"/>
    <sheet name="COMR" sheetId="9" r:id="rId9"/>
    <sheet name="TPTI" sheetId="10" r:id="rId10"/>
    <sheet name="IPI_Eurostat" sheetId="11" r:id="rId11"/>
    <sheet name="COMA_Eurostat" sheetId="12" r:id="rId12"/>
    <sheet name="CON_Eurostat" sheetId="13" r:id="rId13"/>
  </sheets>
  <definedNames>
    <definedName name="_xlnm.Print_Area" localSheetId="4">'COST'!$A$1:$M$36</definedName>
    <definedName name="_xlnm.Print_Area" localSheetId="0">'IPI'!$A$1:$E$46</definedName>
  </definedNames>
  <calcPr fullCalcOnLoad="1"/>
</workbook>
</file>

<file path=xl/sharedStrings.xml><?xml version="1.0" encoding="utf-8"?>
<sst xmlns="http://schemas.openxmlformats.org/spreadsheetml/2006/main" count="646" uniqueCount="326">
  <si>
    <t>Fabricarea produselor din tutun</t>
  </si>
  <si>
    <t>caen_rev1</t>
  </si>
  <si>
    <t>Total industrie</t>
  </si>
  <si>
    <t>Industria extractiva</t>
  </si>
  <si>
    <t>Alte activitati extractive</t>
  </si>
  <si>
    <t>Industria prelucratoare</t>
  </si>
  <si>
    <t>Industria de prelucrare a lemnului</t>
  </si>
  <si>
    <t>Industria metalurgica</t>
  </si>
  <si>
    <t>Industria constructiilor metalice si a produselor din metal</t>
  </si>
  <si>
    <t>Marile grupe industriale</t>
  </si>
  <si>
    <t>industria  bunurilor intermediare</t>
  </si>
  <si>
    <t>industria bunurilor  de capital</t>
  </si>
  <si>
    <t>industria bunurilor de folosinta indelungata</t>
  </si>
  <si>
    <t>industria bunurilor de uz  curent</t>
  </si>
  <si>
    <t>industria energetica</t>
  </si>
  <si>
    <t xml:space="preserve">Energie electrica si termica,gaze </t>
  </si>
  <si>
    <t>Extractia carbunelui inferior si superior</t>
  </si>
  <si>
    <t>Extractia petrolului brut si a gazelor naturale</t>
  </si>
  <si>
    <t>Extractia minereurilor metalifere</t>
  </si>
  <si>
    <t>Activitati de servicii anexe extractiei</t>
  </si>
  <si>
    <t xml:space="preserve">Industria alimentara </t>
  </si>
  <si>
    <t>Fabricarea bauturilor</t>
  </si>
  <si>
    <t>Fabricarea produselor textile</t>
  </si>
  <si>
    <t>Fabricarea articolelor de imbracaminte</t>
  </si>
  <si>
    <t>Industria pielariei si incaltamintei;prepararea si vopsirea blanurilor</t>
  </si>
  <si>
    <t>Fabricarea hartiei si a produselor din hartie</t>
  </si>
  <si>
    <t>Tiparirea si reproducerea pe suporturi a inregistrarilor</t>
  </si>
  <si>
    <t>Fabricarea produselor de cocserie si a produselor obtinute din prelucrarea titeiului</t>
  </si>
  <si>
    <t>Fabricarea substantelor si produselor chimice</t>
  </si>
  <si>
    <t>Fabricarea produselor farmaceutice de baza si a preparatelor farmaceutice</t>
  </si>
  <si>
    <t>Fabricarea produselor din cauciuc si mase plastice</t>
  </si>
  <si>
    <t>Fabricarea altor produse nemetalice</t>
  </si>
  <si>
    <t>Fabricarea echipamentelor electrice</t>
  </si>
  <si>
    <t>Fabricarea de masini, utilaje si echipamente</t>
  </si>
  <si>
    <t>Fabricarea autovehiculelor de transport rutier, a remorcilor si semiremorcilor</t>
  </si>
  <si>
    <t>Fabricarea altor mijloace de transport</t>
  </si>
  <si>
    <t>Fabricarea de mobila</t>
  </si>
  <si>
    <t>Alte activitati industriale nca</t>
  </si>
  <si>
    <t>Repararea, intretinerea si instalarea masinilor si echipamentelor</t>
  </si>
  <si>
    <t>Fabricarea calculatoarelor si a produselor electronice si optice</t>
  </si>
  <si>
    <t>Productia,transportul si distributia de energie electrica,termica,gaze si apa calda</t>
  </si>
  <si>
    <t>B</t>
  </si>
  <si>
    <t>C</t>
  </si>
  <si>
    <t>D</t>
  </si>
  <si>
    <t>COD    Caen rev2</t>
  </si>
  <si>
    <t>Denumire secțiune/diviziune CAEN rev2</t>
  </si>
  <si>
    <t>an de bază 2010</t>
  </si>
  <si>
    <t>an de bază 2015</t>
  </si>
  <si>
    <t>Sistemul de ponderare utilizat la calculul Indicelui de cost in constructii</t>
  </si>
  <si>
    <t>LUCRARI   DE   CONSTRUCTII   NOI</t>
  </si>
  <si>
    <t>REZ</t>
  </si>
  <si>
    <t>materiale</t>
  </si>
  <si>
    <t>NREZ</t>
  </si>
  <si>
    <t>ING</t>
  </si>
  <si>
    <t>salarii</t>
  </si>
  <si>
    <t>utilaje</t>
  </si>
  <si>
    <t>transport</t>
  </si>
  <si>
    <t>LUCRARI   DE   REPARATII   CAPITALE</t>
  </si>
  <si>
    <t>LUCRARI   DE   INTRETINERE   SI   REPARATII   CURENTE</t>
  </si>
  <si>
    <t>chelt indirecte</t>
  </si>
  <si>
    <t>Sursa datelor:  Cercetările statistice referitoare la structura cheltuielilor în construcţii  realizate cu periodicitate de 5 ani ( CLD, CING și LIRC)</t>
  </si>
  <si>
    <t>Sursa datelor: Valoarea adăugată brută la costul factorilor conform contabilității naționale</t>
  </si>
  <si>
    <t>clădiri rezidențiale</t>
  </si>
  <si>
    <t>clădiri nerezențiale</t>
  </si>
  <si>
    <t>construcții inginerești</t>
  </si>
  <si>
    <t>TOTAL</t>
  </si>
  <si>
    <t>constructii noi</t>
  </si>
  <si>
    <t>reparatii capitale</t>
  </si>
  <si>
    <t>reparatii curente</t>
  </si>
  <si>
    <t>constructii ingineresti</t>
  </si>
  <si>
    <t xml:space="preserve"> din total:</t>
  </si>
  <si>
    <t>Sursa datelor:  Cifra de afaceri din Ancheta Structurală  în întreprinderi 2015</t>
  </si>
  <si>
    <t>INDUSTRIAL PRODUCTION</t>
  </si>
  <si>
    <t>Weights of the Member States in total industry excluding construction (2015 weights in NACE rev 2)</t>
  </si>
  <si>
    <t>Member State</t>
  </si>
  <si>
    <t>B_C_D</t>
  </si>
  <si>
    <t>% of EA19</t>
  </si>
  <si>
    <t>% of EU28</t>
  </si>
  <si>
    <t>BE</t>
  </si>
  <si>
    <t>BG</t>
  </si>
  <si>
    <t>-</t>
  </si>
  <si>
    <t>DE</t>
  </si>
  <si>
    <t>CZ</t>
  </si>
  <si>
    <t>UK</t>
  </si>
  <si>
    <t>DK</t>
  </si>
  <si>
    <t>FR</t>
  </si>
  <si>
    <t>IT</t>
  </si>
  <si>
    <t>EE</t>
  </si>
  <si>
    <t>ES</t>
  </si>
  <si>
    <t>IE</t>
  </si>
  <si>
    <t>NL</t>
  </si>
  <si>
    <t>EL</t>
  </si>
  <si>
    <t>PL</t>
  </si>
  <si>
    <t>SE</t>
  </si>
  <si>
    <t>HR</t>
  </si>
  <si>
    <t>AT</t>
  </si>
  <si>
    <t>CY</t>
  </si>
  <si>
    <t>LV</t>
  </si>
  <si>
    <t>LT</t>
  </si>
  <si>
    <t>FI</t>
  </si>
  <si>
    <t>LU</t>
  </si>
  <si>
    <t>PT</t>
  </si>
  <si>
    <t>HU</t>
  </si>
  <si>
    <t>MT</t>
  </si>
  <si>
    <t>RO</t>
  </si>
  <si>
    <t>SK</t>
  </si>
  <si>
    <t>SI</t>
  </si>
  <si>
    <t>EA19</t>
  </si>
  <si>
    <t>EU28</t>
  </si>
  <si>
    <t>Shares of the main industrial groupings in total industry excluding construction (in %) (2015 weights in NACE rev 2)</t>
  </si>
  <si>
    <t>Total industry except construction</t>
  </si>
  <si>
    <t>Manufacturing</t>
  </si>
  <si>
    <t>MIG Intermediate goods</t>
  </si>
  <si>
    <t>MIG Energy</t>
  </si>
  <si>
    <t>MIG Capital goods</t>
  </si>
  <si>
    <t>MIG Consumer durables</t>
  </si>
  <si>
    <t>MIG Non-durable consumer goods</t>
  </si>
  <si>
    <t>Sursa: Eurostat</t>
  </si>
  <si>
    <t>RETAIL TRADE</t>
  </si>
  <si>
    <t>Weights of the Member States in total retail trade (2015 weights in NACE rev 2)</t>
  </si>
  <si>
    <t>G47</t>
  </si>
  <si>
    <t>Shares of components of total retail trade (in %) (2015 weights in NACE rev 2)</t>
  </si>
  <si>
    <t xml:space="preserve">  Total retail trade</t>
  </si>
  <si>
    <t xml:space="preserve">    Food, drinks, tobacco</t>
  </si>
  <si>
    <t xml:space="preserve">    Non food products (except automotive fuel), of which:</t>
  </si>
  <si>
    <t xml:space="preserve">       Textiles, clothing, footwear</t>
  </si>
  <si>
    <t xml:space="preserve">       Electrical goods and furniture</t>
  </si>
  <si>
    <t xml:space="preserve">       Computer equipment, books and other</t>
  </si>
  <si>
    <t xml:space="preserve">       Pharmaceutical and medical goods</t>
  </si>
  <si>
    <t xml:space="preserve">       Mail orders and internet</t>
  </si>
  <si>
    <t xml:space="preserve">       Non food products: other</t>
  </si>
  <si>
    <t>G473</t>
  </si>
  <si>
    <t xml:space="preserve">    Automotive fuel in specialised stores</t>
  </si>
  <si>
    <t>RO ocupă locul 14 între cele 28 SM , respectiv 1.3%</t>
  </si>
  <si>
    <t>CONSTRUCTION</t>
  </si>
  <si>
    <t>Weights of the Member States in total construction (2015 weights in NACE rev 2)</t>
  </si>
  <si>
    <t>Shares of building construction and civil engineering in total construction (in %) (2015 weights in NACE rev 2)</t>
  </si>
  <si>
    <t>F</t>
  </si>
  <si>
    <t>Total construction</t>
  </si>
  <si>
    <t>Building</t>
  </si>
  <si>
    <t>Civil engineering</t>
  </si>
  <si>
    <t>RO ocupă locul 16 între cele 28 SM , respectiv 0.7%</t>
  </si>
  <si>
    <t>clădiri</t>
  </si>
  <si>
    <t xml:space="preserve">      cladiri rezidentiale</t>
  </si>
  <si>
    <t xml:space="preserve">      cladiri nerezidentiale</t>
  </si>
  <si>
    <t>Comert cu amanuntul cu exceptia comertului cu autovehicule şi motociclete</t>
  </si>
  <si>
    <t>Comertul cu amanuntul cu exceptia comertului cu carburanti pentru autovehicule</t>
  </si>
  <si>
    <t xml:space="preserve"> - Cu vanzare predominanta de produse alimentare, bauturi si tutun</t>
  </si>
  <si>
    <t xml:space="preserve">    - in magazine nespecializate</t>
  </si>
  <si>
    <t xml:space="preserve">    - in magazine specializate</t>
  </si>
  <si>
    <t xml:space="preserve"> - Cu vanzare predominanta de produse nealimentare</t>
  </si>
  <si>
    <t xml:space="preserve">   * in magazine nespecializate</t>
  </si>
  <si>
    <t xml:space="preserve">   * in magazine specializate</t>
  </si>
  <si>
    <t xml:space="preserve">             din care:</t>
  </si>
  <si>
    <t xml:space="preserve">        x produse farmaceutice si medicale, produse cosmetice şi de parfumerie </t>
  </si>
  <si>
    <t xml:space="preserve">        x textile, imbracaminte, incaltaminte si articole din piele </t>
  </si>
  <si>
    <t xml:space="preserve">        x mobila, articole de iluminat, aparate electrice, articole de fierarie şi vopsitorie</t>
  </si>
  <si>
    <t xml:space="preserve">        x alte produse comercializate  in magazine specializate</t>
  </si>
  <si>
    <t xml:space="preserve">    * comert cu amanuntul prin intermediul caselor de comenzi sau prin internet</t>
  </si>
  <si>
    <t xml:space="preserve"> - Comertul cu amanuntul al carburantilor pentru autovehicule, in magazine specializate</t>
  </si>
  <si>
    <t>G47_X_G473</t>
  </si>
  <si>
    <t>G47_FOOD</t>
  </si>
  <si>
    <t>G4711</t>
  </si>
  <si>
    <t>G472</t>
  </si>
  <si>
    <t>G47_NFOOD_X_G473</t>
  </si>
  <si>
    <t>G4719</t>
  </si>
  <si>
    <t>G_NFOOD_SPEC</t>
  </si>
  <si>
    <t>G47_NF_HLTH</t>
  </si>
  <si>
    <t>G47_NF_CLTH</t>
  </si>
  <si>
    <t>G47_NF_OTH2</t>
  </si>
  <si>
    <t>G47_NF_OTH1</t>
  </si>
  <si>
    <t>G4791</t>
  </si>
  <si>
    <t>Simbol</t>
  </si>
  <si>
    <t>Denumire</t>
  </si>
  <si>
    <t xml:space="preserve">Grupa CAEN rev.2 </t>
  </si>
  <si>
    <t xml:space="preserve">     din care:</t>
  </si>
  <si>
    <t xml:space="preserve">           Hoteluri </t>
  </si>
  <si>
    <t xml:space="preserve">           Restaurante</t>
  </si>
  <si>
    <t>T_PSP</t>
  </si>
  <si>
    <t>I</t>
  </si>
  <si>
    <t>R92</t>
  </si>
  <si>
    <t>N79</t>
  </si>
  <si>
    <t>S9602</t>
  </si>
  <si>
    <t>S9601</t>
  </si>
  <si>
    <t>S_OTH</t>
  </si>
  <si>
    <t>I55</t>
  </si>
  <si>
    <t>I56</t>
  </si>
  <si>
    <t>Hoteluri și restaurante</t>
  </si>
  <si>
    <t>Jocuri de noroc și alte activități recreative</t>
  </si>
  <si>
    <t>Activități ale agențiilor turistice  și ale  tur-operatorilor; alte servicii de rezervare și asistență turistică</t>
  </si>
  <si>
    <t>Coafura și alte activități de înfrumusețare</t>
  </si>
  <si>
    <t>Alte activități</t>
  </si>
  <si>
    <t>G46</t>
  </si>
  <si>
    <t>G461</t>
  </si>
  <si>
    <t xml:space="preserve">Activităţi de intermediere în comerţul cu ridicata  </t>
  </si>
  <si>
    <t>G462</t>
  </si>
  <si>
    <t xml:space="preserve">Comerţ cu ridicata al produselor  agricole brute şi al animalelor vii </t>
  </si>
  <si>
    <t>G463</t>
  </si>
  <si>
    <t>Comerţ cu ridicata al produselor alimentare, al băuturilor şi al tutunului</t>
  </si>
  <si>
    <t>G464</t>
  </si>
  <si>
    <t>Comerţ cu ridicata al bunurilor de consum, altele decât cele alimentare</t>
  </si>
  <si>
    <t>G465</t>
  </si>
  <si>
    <t xml:space="preserve">Comerţ cu ridicata al echipamentului informatic şi de telecomunicaţii </t>
  </si>
  <si>
    <t>G466</t>
  </si>
  <si>
    <t>Comerţ cu ridicata al altor maşini, echipamente şi furnituri</t>
  </si>
  <si>
    <t>G467</t>
  </si>
  <si>
    <t>Comerţ cu ridicata specializat al altor produse</t>
  </si>
  <si>
    <t>G469</t>
  </si>
  <si>
    <t>Comerţ cu ridicata nespecializat</t>
  </si>
  <si>
    <t>G45</t>
  </si>
  <si>
    <t>Comerţul cu ridicata  şi cu amanuntul, întreţinerea şi repararea autovehiculelor  şi a motocicletelor</t>
  </si>
  <si>
    <t>G451</t>
  </si>
  <si>
    <t>Comerţul cu autovehicule</t>
  </si>
  <si>
    <t>G452</t>
  </si>
  <si>
    <t>Întreţinerea şi repararea autovehiculelor</t>
  </si>
  <si>
    <t>G453</t>
  </si>
  <si>
    <t>Comerţul  cu  piese  si accesorii pentru autovehicule</t>
  </si>
  <si>
    <t>G454</t>
  </si>
  <si>
    <t>Comerţul cu motociclete, piese  şi accesorii  aferente; întreţinerea şi repararea motocicletelor</t>
  </si>
  <si>
    <t>Spălarea, curăţarea (uscată) articolelor textile şi a produselor din blană</t>
  </si>
  <si>
    <t>T_TPTI</t>
  </si>
  <si>
    <t>H49</t>
  </si>
  <si>
    <t>Transporturi terestre şi transporturi prin conducte</t>
  </si>
  <si>
    <t>H50</t>
  </si>
  <si>
    <t>Transporturi pe apă</t>
  </si>
  <si>
    <t>H51</t>
  </si>
  <si>
    <t>Transporturi aeriene</t>
  </si>
  <si>
    <t>H52</t>
  </si>
  <si>
    <t>Depozitare şi activităţi auxiliare pentru transporturi</t>
  </si>
  <si>
    <t>H53</t>
  </si>
  <si>
    <t>Activităţi de poştă şi de curier</t>
  </si>
  <si>
    <t>J61</t>
  </si>
  <si>
    <t>Telecomunicaţii</t>
  </si>
  <si>
    <t>J59</t>
  </si>
  <si>
    <t>Activităţi de producţie cinematografică, video  şi de programe de televiziune; înregistrări audio şi activităţi de editare muzicală</t>
  </si>
  <si>
    <t>J60</t>
  </si>
  <si>
    <t>Activităţi de difuzare şi transmitere de programe</t>
  </si>
  <si>
    <t>J62</t>
  </si>
  <si>
    <t>Activităţi de servicii în tehnologia informaţiei</t>
  </si>
  <si>
    <t>J63</t>
  </si>
  <si>
    <t>Activităţi de servicii informatice</t>
  </si>
  <si>
    <t>J58</t>
  </si>
  <si>
    <t>Activităţi de editare</t>
  </si>
  <si>
    <t>M69_M702</t>
  </si>
  <si>
    <t>Activităţi juridice şi de contabilitate; activităţi de consultanţă în management</t>
  </si>
  <si>
    <t>M71</t>
  </si>
  <si>
    <t>Activităţi de arhitectură şi inginerie; activităţi de testări şi analiză tehnică</t>
  </si>
  <si>
    <t>M73</t>
  </si>
  <si>
    <t>Publicitate şi activităţi de studiere a pieţei</t>
  </si>
  <si>
    <t>M74</t>
  </si>
  <si>
    <t>Alte activităţi profesionale, ştiinţifice şi tehnice</t>
  </si>
  <si>
    <t>N78</t>
  </si>
  <si>
    <t>Activităţi de servicii privind forţa de muncă</t>
  </si>
  <si>
    <t>N80</t>
  </si>
  <si>
    <t>Activităţi de investigaţie şi protecţie</t>
  </si>
  <si>
    <t>N812</t>
  </si>
  <si>
    <t>Activităţi de curăţenie</t>
  </si>
  <si>
    <t>N82</t>
  </si>
  <si>
    <t>Activităţi de secretariat, servicii suport şi alte activităţi de servicii prestate în special întreprinderilor</t>
  </si>
  <si>
    <t>L68</t>
  </si>
  <si>
    <t>Tranzacţii imobiliare</t>
  </si>
  <si>
    <t>N77</t>
  </si>
  <si>
    <t>Activităţi de închiriere şi leasing</t>
  </si>
  <si>
    <t>B05</t>
  </si>
  <si>
    <t>B06</t>
  </si>
  <si>
    <t>B07</t>
  </si>
  <si>
    <t>B08</t>
  </si>
  <si>
    <t>B09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</si>
  <si>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</si>
  <si>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</si>
  <si>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</si>
  <si>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</si>
  <si>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</si>
  <si>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</si>
  <si>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</si>
  <si>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</si>
  <si>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</si>
  <si>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</si>
  <si>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</si>
  <si>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</si>
  <si>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</si>
  <si>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</si>
  <si>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</si>
  <si>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</si>
  <si>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</si>
  <si>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</si>
  <si>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</si>
  <si>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</si>
  <si>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</si>
  <si>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</si>
  <si>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</si>
  <si>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</si>
  <si>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·      Fabricarea produselor textile</t>
  </si>
  <si>
    <t>·      Fabricarea articolelor de îmbrăcăminte</t>
  </si>
  <si>
    <t>·      Fabricarea hârtiei şi a produselor din hârtie</t>
  </si>
  <si>
    <t>·      Fabricarea substanţelor şi a produselor chimice</t>
  </si>
  <si>
    <t>·      Fabricarea produselor farmaceutice de bază şi a preparatelor farmaceutice</t>
  </si>
  <si>
    <t>·      Industria metalurgică</t>
  </si>
  <si>
    <t>·      Industria construcţiilor metalice şi a produselor din metal, exclusiv maşini, utilaje şi instalaţii</t>
  </si>
  <si>
    <t>·      Fabricarea calculatoarelor şi a produselor electronice şi optice</t>
  </si>
  <si>
    <t>·      Fabricarea echipamentelor electrice</t>
  </si>
  <si>
    <t>·      Fabricarea de maşini, utilaje şi echipamente n.c.a.</t>
  </si>
  <si>
    <t>·      Fabricarea autovehiculelor de transport rutier, a remorcilor şi semiremorcilor</t>
  </si>
  <si>
    <t>·      Fabricarea altor mijloace de transport</t>
  </si>
  <si>
    <t>TOTAL INDUSTRIE PRELUCRĂTOARE CARE LUCREAZĂ PE BAZĂ DE COMENZI</t>
  </si>
  <si>
    <t>·      Extracţia cărbunelui superior şi inferior</t>
  </si>
  <si>
    <t>·      Extracţia petrolului brut şi a gazelor naturale</t>
  </si>
  <si>
    <t>·      Extracţia minereurilor metalifere</t>
  </si>
  <si>
    <t>·      Alte activităţi extractive</t>
  </si>
  <si>
    <t>·      Activităţi de servicii anexe extracţiei</t>
  </si>
  <si>
    <t>·      Industria alimentară</t>
  </si>
  <si>
    <t>·      Fabricarea băuturilor</t>
  </si>
  <si>
    <t>·      Fabricarea produselor din tutun</t>
  </si>
  <si>
    <t>·      Fabricarea produselor textile</t>
  </si>
  <si>
    <t>·      Tăbăcirea şi finisarea pieilor; fabricarea articolelor de voiaj şi marochinărie, harnaşamentelor şi încălţămintei; prepararea şi vopsirea blănurilor</t>
  </si>
  <si>
    <t>·      Prelucrarea lemnului, fabricarea produselor din lemn şi plută, cu excepţia mobilei; fabricarea articolelor din paie şi din alte materiale vegetale împletite</t>
  </si>
  <si>
    <t>·      Tipărirea şi reproducerea pe suporţi a înregistrărilor</t>
  </si>
  <si>
    <t>·      Fabricarea produselor de cocserie şi a produselor obţinute din prelucrarea ţiţeiului</t>
  </si>
  <si>
    <t>·      Fabricarea produselor din cauciuc şi mase plastice</t>
  </si>
  <si>
    <t>·      Fabricarea altor produse din minerale nemetalice</t>
  </si>
  <si>
    <t>·      Fabricarea echipamentelor  electrice</t>
  </si>
  <si>
    <t>·      Fabricarea autovehiculelor de  transport rutier, a remorcilor şi semiremorcilor</t>
  </si>
  <si>
    <t>·      Fabricarea de mobilă</t>
  </si>
  <si>
    <t>·      Alte activităţi industriale n.c.a.</t>
  </si>
  <si>
    <t>·      Repararea, întreţinerea şi instalarea maşinilor şi echipamentelor</t>
  </si>
  <si>
    <t>RO ocupă locul 17 între cele 28 SM , respectiv 1.0%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</si>
</sst>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00"/>
    <numFmt numFmtId="171" formatCode="#,##0.0000"/>
    <numFmt numFmtId="172" formatCode="#,##0.000"/>
    <numFmt numFmtId="173" formatCode="#,##0.0"/>
    <numFmt numFmtId="174" formatCode="0.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23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0"/>
      <color indexed="17"/>
      <name val="Tahoma"/>
      <family val="2"/>
    </font>
    <font>
      <i/>
      <sz val="11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00B050"/>
      <name val="Tahoma"/>
      <family val="2"/>
    </font>
    <font>
      <b/>
      <sz val="11"/>
      <color rgb="FF0000FF"/>
      <name val="Calibri"/>
      <family val="2"/>
    </font>
    <font>
      <b/>
      <sz val="11"/>
      <color rgb="FF00B05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 style="dotted"/>
      <bottom style="dotted"/>
    </border>
    <border>
      <left/>
      <right style="medium"/>
      <top style="dotted"/>
      <bottom style="dotted"/>
    </border>
    <border>
      <left style="medium"/>
      <right/>
      <top style="dotted"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 style="dotted"/>
      <bottom/>
    </border>
    <border>
      <left style="medium"/>
      <right/>
      <top/>
      <bottom style="medium"/>
    </border>
    <border>
      <left/>
      <right style="medium"/>
      <top style="dotted"/>
      <bottom style="medium"/>
    </border>
    <border>
      <left style="medium"/>
      <right/>
      <top style="dotted"/>
      <bottom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0" fontId="13" fillId="0" borderId="0">
      <alignment/>
      <protection/>
    </xf>
    <xf numFmtId="9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wrapText="1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right" wrapText="1"/>
    </xf>
    <xf numFmtId="0" fontId="30" fillId="0" borderId="11" xfId="0" applyFont="1" applyBorder="1" applyAlignment="1">
      <alignment wrapText="1"/>
    </xf>
    <xf numFmtId="0" fontId="30" fillId="0" borderId="0" xfId="0" applyFont="1" applyAlignment="1">
      <alignment horizontal="left" wrapText="1"/>
    </xf>
    <xf numFmtId="0" fontId="30" fillId="33" borderId="0" xfId="0" applyFont="1" applyFill="1" applyAlignment="1">
      <alignment/>
    </xf>
    <xf numFmtId="0" fontId="30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right"/>
    </xf>
    <xf numFmtId="0" fontId="53" fillId="0" borderId="0" xfId="0" applyFont="1" applyAlignment="1">
      <alignment/>
    </xf>
    <xf numFmtId="1" fontId="30" fillId="0" borderId="0" xfId="0" applyNumberFormat="1" applyFont="1" applyAlignment="1">
      <alignment/>
    </xf>
    <xf numFmtId="1" fontId="54" fillId="0" borderId="0" xfId="0" applyNumberFormat="1" applyFont="1" applyAlignment="1">
      <alignment/>
    </xf>
    <xf numFmtId="0" fontId="31" fillId="0" borderId="0" xfId="0" applyFont="1" applyAlignment="1">
      <alignment horizontal="left"/>
    </xf>
    <xf numFmtId="0" fontId="31" fillId="0" borderId="10" xfId="0" applyFont="1" applyBorder="1" applyAlignment="1">
      <alignment horizontal="left"/>
    </xf>
    <xf numFmtId="0" fontId="54" fillId="0" borderId="0" xfId="0" applyFont="1" applyAlignment="1">
      <alignment horizontal="left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1" fontId="30" fillId="0" borderId="0" xfId="0" applyNumberFormat="1" applyFont="1" applyAlignment="1">
      <alignment vertical="center"/>
    </xf>
    <xf numFmtId="0" fontId="31" fillId="0" borderId="10" xfId="0" applyFont="1" applyFill="1" applyBorder="1" applyAlignment="1">
      <alignment horizontal="center" vertical="top" wrapText="1"/>
    </xf>
    <xf numFmtId="0" fontId="31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center" wrapText="1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Fill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30" fillId="0" borderId="12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31" fillId="0" borderId="0" xfId="0" applyFont="1" applyBorder="1" applyAlignment="1">
      <alignment/>
    </xf>
    <xf numFmtId="0" fontId="30" fillId="34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164" fontId="31" fillId="0" borderId="0" xfId="0" applyNumberFormat="1" applyFont="1" applyAlignment="1">
      <alignment/>
    </xf>
    <xf numFmtId="0" fontId="30" fillId="0" borderId="0" xfId="0" applyFont="1" applyBorder="1" applyAlignment="1">
      <alignment horizontal="center"/>
    </xf>
    <xf numFmtId="2" fontId="30" fillId="0" borderId="0" xfId="0" applyNumberFormat="1" applyFont="1" applyBorder="1" applyAlignment="1">
      <alignment/>
    </xf>
    <xf numFmtId="2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12" xfId="0" applyFont="1" applyBorder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16" xfId="0" applyFont="1" applyFill="1" applyBorder="1" applyAlignment="1">
      <alignment horizontal="left" indent="1"/>
    </xf>
    <xf numFmtId="165" fontId="8" fillId="0" borderId="17" xfId="61" applyNumberFormat="1" applyFont="1" applyFill="1" applyBorder="1" applyAlignment="1">
      <alignment horizontal="right"/>
      <protection/>
    </xf>
    <xf numFmtId="165" fontId="8" fillId="0" borderId="17" xfId="61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165" fontId="8" fillId="0" borderId="18" xfId="61" applyNumberFormat="1" applyFont="1" applyFill="1" applyBorder="1" applyAlignment="1" quotePrefix="1">
      <alignment horizontal="right"/>
      <protection/>
    </xf>
    <xf numFmtId="165" fontId="8" fillId="0" borderId="18" xfId="61" applyNumberFormat="1" applyFont="1" applyFill="1" applyBorder="1">
      <alignment/>
      <protection/>
    </xf>
    <xf numFmtId="0" fontId="10" fillId="0" borderId="0" xfId="0" applyFont="1" applyFill="1" applyBorder="1" applyAlignment="1">
      <alignment horizontal="left" indent="1"/>
    </xf>
    <xf numFmtId="165" fontId="8" fillId="0" borderId="0" xfId="61" applyNumberFormat="1" applyFont="1" applyFill="1" applyBorder="1">
      <alignment/>
      <protection/>
    </xf>
    <xf numFmtId="0" fontId="8" fillId="0" borderId="0" xfId="0" applyFont="1" applyBorder="1" applyAlignment="1">
      <alignment/>
    </xf>
    <xf numFmtId="165" fontId="8" fillId="0" borderId="18" xfId="61" applyNumberFormat="1" applyFont="1" applyFill="1" applyBorder="1" applyAlignment="1">
      <alignment horizontal="right"/>
      <protection/>
    </xf>
    <xf numFmtId="0" fontId="10" fillId="0" borderId="19" xfId="0" applyFont="1" applyFill="1" applyBorder="1" applyAlignment="1">
      <alignment horizontal="left"/>
    </xf>
    <xf numFmtId="165" fontId="9" fillId="0" borderId="20" xfId="61" applyNumberFormat="1" applyFont="1" applyFill="1" applyBorder="1">
      <alignment/>
      <protection/>
    </xf>
    <xf numFmtId="0" fontId="10" fillId="0" borderId="21" xfId="0" applyFont="1" applyFill="1" applyBorder="1" applyAlignment="1">
      <alignment/>
    </xf>
    <xf numFmtId="165" fontId="9" fillId="0" borderId="22" xfId="61" applyNumberFormat="1" applyFont="1" applyFill="1" applyBorder="1">
      <alignment/>
      <protection/>
    </xf>
    <xf numFmtId="0" fontId="10" fillId="0" borderId="0" xfId="0" applyFont="1" applyFill="1" applyBorder="1" applyAlignment="1">
      <alignment horizontal="left"/>
    </xf>
    <xf numFmtId="165" fontId="9" fillId="0" borderId="0" xfId="61" applyNumberFormat="1" applyFont="1" applyFill="1" applyBorder="1">
      <alignment/>
      <protection/>
    </xf>
    <xf numFmtId="0" fontId="10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23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165" fontId="8" fillId="0" borderId="25" xfId="61" applyNumberFormat="1" applyFont="1" applyFill="1" applyBorder="1">
      <alignment/>
      <protection/>
    </xf>
    <xf numFmtId="0" fontId="10" fillId="0" borderId="26" xfId="0" applyFont="1" applyFill="1" applyBorder="1" applyAlignment="1">
      <alignment/>
    </xf>
    <xf numFmtId="165" fontId="8" fillId="0" borderId="22" xfId="61" applyNumberFormat="1" applyFont="1" applyFill="1" applyBorder="1">
      <alignment/>
      <protection/>
    </xf>
    <xf numFmtId="0" fontId="9" fillId="0" borderId="0" xfId="59" applyFont="1" applyFill="1" applyBorder="1" applyAlignment="1">
      <alignment wrapText="1"/>
      <protection/>
    </xf>
    <xf numFmtId="0" fontId="55" fillId="35" borderId="0" xfId="0" applyFont="1" applyFill="1" applyAlignment="1">
      <alignment/>
    </xf>
    <xf numFmtId="0" fontId="55" fillId="35" borderId="0" xfId="0" applyFont="1" applyFill="1" applyBorder="1" applyAlignment="1">
      <alignment horizontal="left" indent="1"/>
    </xf>
    <xf numFmtId="165" fontId="55" fillId="35" borderId="0" xfId="61" applyNumberFormat="1" applyFont="1" applyFill="1" applyBorder="1">
      <alignment/>
      <protection/>
    </xf>
    <xf numFmtId="0" fontId="55" fillId="0" borderId="16" xfId="0" applyFont="1" applyFill="1" applyBorder="1" applyAlignment="1">
      <alignment horizontal="left" indent="1"/>
    </xf>
    <xf numFmtId="165" fontId="55" fillId="0" borderId="18" xfId="61" applyNumberFormat="1" applyFont="1" applyFill="1" applyBorder="1" applyAlignment="1" quotePrefix="1">
      <alignment horizontal="right"/>
      <protection/>
    </xf>
    <xf numFmtId="165" fontId="55" fillId="0" borderId="18" xfId="61" applyNumberFormat="1" applyFont="1" applyFill="1" applyBorder="1">
      <alignment/>
      <protection/>
    </xf>
    <xf numFmtId="0" fontId="55" fillId="0" borderId="0" xfId="0" applyFont="1" applyFill="1" applyBorder="1" applyAlignment="1">
      <alignment/>
    </xf>
    <xf numFmtId="0" fontId="10" fillId="0" borderId="16" xfId="0" applyFont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165" fontId="8" fillId="0" borderId="0" xfId="62" applyNumberFormat="1" applyFont="1" applyFill="1" applyBorder="1">
      <alignment/>
      <protection/>
    </xf>
    <xf numFmtId="165" fontId="9" fillId="0" borderId="20" xfId="0" applyNumberFormat="1" applyFont="1" applyFill="1" applyBorder="1" applyAlignment="1">
      <alignment/>
    </xf>
    <xf numFmtId="0" fontId="10" fillId="0" borderId="0" xfId="0" applyFont="1" applyBorder="1" applyAlignment="1">
      <alignment horizontal="left"/>
    </xf>
    <xf numFmtId="165" fontId="12" fillId="0" borderId="0" xfId="0" applyNumberFormat="1" applyFont="1" applyFill="1" applyBorder="1" applyAlignment="1">
      <alignment/>
    </xf>
    <xf numFmtId="165" fontId="9" fillId="0" borderId="27" xfId="0" applyNumberFormat="1" applyFont="1" applyFill="1" applyBorder="1" applyAlignment="1">
      <alignment/>
    </xf>
    <xf numFmtId="165" fontId="8" fillId="0" borderId="0" xfId="0" applyNumberFormat="1" applyFont="1" applyAlignment="1">
      <alignment/>
    </xf>
    <xf numFmtId="165" fontId="9" fillId="0" borderId="0" xfId="61" applyNumberFormat="1" applyFont="1" applyFill="1" applyBorder="1" applyAlignment="1">
      <alignment horizontal="center"/>
      <protection/>
    </xf>
    <xf numFmtId="0" fontId="10" fillId="0" borderId="28" xfId="0" applyFont="1" applyBorder="1" applyAlignment="1">
      <alignment/>
    </xf>
    <xf numFmtId="165" fontId="9" fillId="0" borderId="25" xfId="0" applyNumberFormat="1" applyFont="1" applyFill="1" applyBorder="1" applyAlignment="1">
      <alignment/>
    </xf>
    <xf numFmtId="0" fontId="10" fillId="0" borderId="16" xfId="0" applyFont="1" applyBorder="1" applyAlignment="1">
      <alignment/>
    </xf>
    <xf numFmtId="165" fontId="9" fillId="0" borderId="18" xfId="0" applyNumberFormat="1" applyFont="1" applyFill="1" applyBorder="1" applyAlignment="1">
      <alignment/>
    </xf>
    <xf numFmtId="165" fontId="8" fillId="0" borderId="18" xfId="0" applyNumberFormat="1" applyFont="1" applyFill="1" applyBorder="1" applyAlignment="1">
      <alignment/>
    </xf>
    <xf numFmtId="0" fontId="10" fillId="0" borderId="26" xfId="0" applyFont="1" applyBorder="1" applyAlignment="1">
      <alignment/>
    </xf>
    <xf numFmtId="165" fontId="9" fillId="0" borderId="22" xfId="0" applyNumberFormat="1" applyFont="1" applyFill="1" applyBorder="1" applyAlignment="1">
      <alignment/>
    </xf>
    <xf numFmtId="165" fontId="55" fillId="35" borderId="0" xfId="62" applyNumberFormat="1" applyFont="1" applyFill="1" applyBorder="1">
      <alignment/>
      <protection/>
    </xf>
    <xf numFmtId="0" fontId="8" fillId="0" borderId="0" xfId="59" applyFont="1" applyFill="1">
      <alignment/>
      <protection/>
    </xf>
    <xf numFmtId="0" fontId="9" fillId="0" borderId="0" xfId="59" applyFont="1" applyFill="1">
      <alignment/>
      <protection/>
    </xf>
    <xf numFmtId="0" fontId="10" fillId="0" borderId="0" xfId="59" applyFont="1" applyFill="1">
      <alignment/>
      <protection/>
    </xf>
    <xf numFmtId="165" fontId="8" fillId="0" borderId="0" xfId="59" applyNumberFormat="1" applyFont="1" applyFill="1">
      <alignment/>
      <protection/>
    </xf>
    <xf numFmtId="165" fontId="9" fillId="0" borderId="0" xfId="0" applyNumberFormat="1" applyFont="1" applyFill="1" applyBorder="1" applyAlignment="1">
      <alignment/>
    </xf>
    <xf numFmtId="165" fontId="8" fillId="0" borderId="25" xfId="0" applyNumberFormat="1" applyFont="1" applyFill="1" applyBorder="1" applyAlignment="1">
      <alignment/>
    </xf>
    <xf numFmtId="165" fontId="8" fillId="0" borderId="22" xfId="0" applyNumberFormat="1" applyFont="1" applyFill="1" applyBorder="1" applyAlignment="1">
      <alignment/>
    </xf>
    <xf numFmtId="0" fontId="31" fillId="0" borderId="0" xfId="0" applyFont="1" applyBorder="1" applyAlignment="1">
      <alignment horizontal="left"/>
    </xf>
    <xf numFmtId="0" fontId="30" fillId="0" borderId="0" xfId="0" applyFont="1" applyBorder="1" applyAlignment="1">
      <alignment horizontal="right" wrapText="1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wrapText="1"/>
    </xf>
    <xf numFmtId="0" fontId="54" fillId="0" borderId="0" xfId="0" applyFont="1" applyBorder="1" applyAlignment="1">
      <alignment horizontal="left" wrapText="1"/>
    </xf>
    <xf numFmtId="0" fontId="54" fillId="0" borderId="0" xfId="0" applyFont="1" applyFill="1" applyBorder="1" applyAlignment="1">
      <alignment horizontal="right" vertical="top" wrapText="1"/>
    </xf>
    <xf numFmtId="0" fontId="14" fillId="0" borderId="0" xfId="0" applyFont="1" applyBorder="1" applyAlignment="1">
      <alignment horizontal="left" vertical="center" wrapText="1"/>
    </xf>
    <xf numFmtId="0" fontId="54" fillId="0" borderId="0" xfId="0" applyFont="1" applyAlignment="1">
      <alignment wrapText="1"/>
    </xf>
    <xf numFmtId="0" fontId="34" fillId="0" borderId="0" xfId="0" applyFont="1" applyAlignment="1">
      <alignment/>
    </xf>
    <xf numFmtId="0" fontId="35" fillId="0" borderId="0" xfId="0" applyFont="1" applyFill="1" applyAlignment="1">
      <alignment/>
    </xf>
    <xf numFmtId="3" fontId="56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3" fontId="30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165" fontId="30" fillId="0" borderId="0" xfId="0" applyNumberFormat="1" applyFont="1" applyBorder="1" applyAlignment="1">
      <alignment/>
    </xf>
    <xf numFmtId="165" fontId="54" fillId="0" borderId="0" xfId="0" applyNumberFormat="1" applyFont="1" applyBorder="1" applyAlignment="1">
      <alignment wrapText="1"/>
    </xf>
    <xf numFmtId="0" fontId="54" fillId="0" borderId="10" xfId="0" applyFont="1" applyBorder="1" applyAlignment="1">
      <alignment/>
    </xf>
    <xf numFmtId="1" fontId="54" fillId="0" borderId="0" xfId="0" applyNumberFormat="1" applyFont="1" applyFill="1" applyAlignment="1">
      <alignment/>
    </xf>
    <xf numFmtId="1" fontId="30" fillId="0" borderId="0" xfId="0" applyNumberFormat="1" applyFont="1" applyFill="1" applyAlignment="1">
      <alignment/>
    </xf>
    <xf numFmtId="165" fontId="30" fillId="0" borderId="0" xfId="0" applyNumberFormat="1" applyFont="1" applyAlignment="1">
      <alignment/>
    </xf>
    <xf numFmtId="165" fontId="54" fillId="0" borderId="0" xfId="0" applyNumberFormat="1" applyFont="1" applyAlignment="1">
      <alignment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/>
    </xf>
    <xf numFmtId="165" fontId="54" fillId="0" borderId="0" xfId="0" applyNumberFormat="1" applyFont="1" applyFill="1" applyAlignment="1">
      <alignment wrapText="1"/>
    </xf>
    <xf numFmtId="1" fontId="54" fillId="0" borderId="0" xfId="0" applyNumberFormat="1" applyFont="1" applyAlignment="1">
      <alignment horizontal="right"/>
    </xf>
    <xf numFmtId="1" fontId="30" fillId="0" borderId="0" xfId="0" applyNumberFormat="1" applyFont="1" applyAlignment="1">
      <alignment horizontal="right"/>
    </xf>
    <xf numFmtId="1" fontId="56" fillId="0" borderId="0" xfId="0" applyNumberFormat="1" applyFont="1" applyFill="1" applyAlignment="1">
      <alignment/>
    </xf>
    <xf numFmtId="1" fontId="57" fillId="0" borderId="0" xfId="0" applyNumberFormat="1" applyFont="1" applyFill="1" applyAlignment="1">
      <alignment/>
    </xf>
    <xf numFmtId="0" fontId="8" fillId="0" borderId="0" xfId="57" applyFont="1">
      <alignment/>
      <protection/>
    </xf>
    <xf numFmtId="2" fontId="9" fillId="0" borderId="27" xfId="57" applyNumberFormat="1" applyFont="1" applyFill="1" applyBorder="1">
      <alignment/>
      <protection/>
    </xf>
    <xf numFmtId="0" fontId="10" fillId="0" borderId="21" xfId="57" applyFont="1" applyFill="1" applyBorder="1">
      <alignment/>
      <protection/>
    </xf>
    <xf numFmtId="0" fontId="10" fillId="0" borderId="19" xfId="57" applyFont="1" applyFill="1" applyBorder="1" applyAlignment="1">
      <alignment horizontal="left"/>
      <protection/>
    </xf>
    <xf numFmtId="0" fontId="10" fillId="0" borderId="16" xfId="57" applyFont="1" applyFill="1" applyBorder="1" applyAlignment="1">
      <alignment horizontal="left" indent="1"/>
      <protection/>
    </xf>
    <xf numFmtId="0" fontId="9" fillId="0" borderId="15" xfId="57" applyFont="1" applyFill="1" applyBorder="1" applyAlignment="1">
      <alignment horizontal="center"/>
      <protection/>
    </xf>
    <xf numFmtId="0" fontId="8" fillId="0" borderId="14" xfId="57" applyFont="1" applyFill="1" applyBorder="1">
      <alignment/>
      <protection/>
    </xf>
    <xf numFmtId="0" fontId="11" fillId="0" borderId="0" xfId="57">
      <alignment/>
      <protection/>
    </xf>
    <xf numFmtId="165" fontId="9" fillId="0" borderId="20" xfId="57" applyNumberFormat="1" applyFont="1" applyFill="1" applyBorder="1">
      <alignment/>
      <protection/>
    </xf>
    <xf numFmtId="0" fontId="10" fillId="0" borderId="16" xfId="57" applyFont="1" applyBorder="1" applyAlignment="1">
      <alignment horizontal="left" indent="1"/>
      <protection/>
    </xf>
    <xf numFmtId="165" fontId="9" fillId="0" borderId="27" xfId="57" applyNumberFormat="1" applyFont="1" applyFill="1" applyBorder="1">
      <alignment/>
      <protection/>
    </xf>
    <xf numFmtId="0" fontId="9" fillId="0" borderId="27" xfId="57" applyFont="1" applyFill="1" applyBorder="1">
      <alignment/>
      <protection/>
    </xf>
    <xf numFmtId="0" fontId="10" fillId="0" borderId="21" xfId="57" applyFont="1" applyBorder="1">
      <alignment/>
      <protection/>
    </xf>
    <xf numFmtId="165" fontId="12" fillId="0" borderId="20" xfId="57" applyNumberFormat="1" applyFont="1" applyFill="1" applyBorder="1">
      <alignment/>
      <protection/>
    </xf>
    <xf numFmtId="0" fontId="10" fillId="0" borderId="19" xfId="57" applyFont="1" applyBorder="1" applyAlignment="1">
      <alignment horizontal="left"/>
      <protection/>
    </xf>
    <xf numFmtId="165" fontId="8" fillId="0" borderId="18" xfId="63" applyNumberFormat="1" applyFont="1" applyFill="1" applyBorder="1">
      <alignment/>
      <protection/>
    </xf>
    <xf numFmtId="165" fontId="11" fillId="0" borderId="18" xfId="57" applyNumberFormat="1" applyFill="1" applyBorder="1" applyAlignment="1" quotePrefix="1">
      <alignment horizontal="right"/>
      <protection/>
    </xf>
    <xf numFmtId="165" fontId="8" fillId="0" borderId="17" xfId="63" applyNumberFormat="1" applyFont="1" applyFill="1" applyBorder="1">
      <alignment/>
      <protection/>
    </xf>
    <xf numFmtId="0" fontId="55" fillId="35" borderId="16" xfId="57" applyFont="1" applyFill="1" applyBorder="1" applyAlignment="1">
      <alignment horizontal="left" indent="1"/>
      <protection/>
    </xf>
    <xf numFmtId="0" fontId="31" fillId="36" borderId="0" xfId="0" applyFont="1" applyFill="1" applyBorder="1" applyAlignment="1">
      <alignment horizontal="center"/>
    </xf>
    <xf numFmtId="0" fontId="30" fillId="36" borderId="0" xfId="0" applyFont="1" applyFill="1" applyBorder="1" applyAlignment="1">
      <alignment/>
    </xf>
    <xf numFmtId="0" fontId="31" fillId="36" borderId="0" xfId="0" applyFont="1" applyFill="1" applyAlignment="1">
      <alignment horizontal="center"/>
    </xf>
    <xf numFmtId="0" fontId="30" fillId="36" borderId="0" xfId="0" applyFont="1" applyFill="1" applyAlignment="1">
      <alignment horizontal="center"/>
    </xf>
    <xf numFmtId="0" fontId="31" fillId="0" borderId="0" xfId="0" applyFont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9" fillId="0" borderId="23" xfId="60" applyFont="1" applyFill="1" applyBorder="1" applyAlignment="1">
      <alignment wrapText="1"/>
      <protection/>
    </xf>
    <xf numFmtId="0" fontId="9" fillId="0" borderId="24" xfId="60" applyFont="1" applyFill="1" applyBorder="1" applyAlignment="1">
      <alignment wrapText="1"/>
      <protection/>
    </xf>
    <xf numFmtId="0" fontId="9" fillId="0" borderId="23" xfId="59" applyFont="1" applyBorder="1" applyAlignment="1">
      <alignment wrapText="1"/>
      <protection/>
    </xf>
    <xf numFmtId="0" fontId="9" fillId="0" borderId="24" xfId="59" applyFont="1" applyBorder="1" applyAlignment="1">
      <alignment wrapText="1"/>
      <protection/>
    </xf>
    <xf numFmtId="0" fontId="9" fillId="0" borderId="23" xfId="60" applyFont="1" applyBorder="1" applyAlignment="1">
      <alignment wrapText="1"/>
      <protection/>
    </xf>
    <xf numFmtId="0" fontId="9" fillId="0" borderId="24" xfId="60" applyFont="1" applyBorder="1" applyAlignment="1">
      <alignment wrapText="1"/>
      <protection/>
    </xf>
    <xf numFmtId="0" fontId="9" fillId="0" borderId="23" xfId="59" applyFont="1" applyFill="1" applyBorder="1" applyAlignment="1">
      <alignment wrapText="1"/>
      <protection/>
    </xf>
    <xf numFmtId="0" fontId="9" fillId="0" borderId="24" xfId="59" applyFont="1" applyFill="1" applyBorder="1" applyAlignment="1">
      <alignment wrapText="1"/>
      <protection/>
    </xf>
    <xf numFmtId="0" fontId="9" fillId="0" borderId="0" xfId="59" applyFont="1" applyFill="1" applyBorder="1" applyAlignment="1">
      <alignment wrapText="1"/>
      <protection/>
    </xf>
    <xf numFmtId="0" fontId="7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EU27_EA16_WEIGHTS CONSTRUCTION" xfId="59"/>
    <cellStyle name="Normal_EU27_EA16_WEIGHTS CONSTRUCTION 2" xfId="60"/>
    <cellStyle name="Normal_Production_EU27" xfId="61"/>
    <cellStyle name="Normal_TOVV,TOVT" xfId="62"/>
    <cellStyle name="Normal_TOVV,TOVT 2" xfId="63"/>
    <cellStyle name="Note" xfId="64"/>
    <cellStyle name="Output" xfId="65"/>
    <cellStyle name="Parastais 8 10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85725</xdr:rowOff>
    </xdr:from>
    <xdr:to>
      <xdr:col>3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" y="104775"/>
          <a:ext cx="40290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Structura sistemului de ponderare la nivel de diviziune CAEN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utilizat la calculul Indicelui Productiei Industriale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5467350</xdr:colOff>
      <xdr:row>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9600" y="190500"/>
          <a:ext cx="54673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Structura sistemului de ponderare la nivel de diviziune CAEN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utilizat la calculul Indicilor cifrei de afaceri din industrie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4057650</xdr:colOff>
      <xdr:row>5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9600" y="190500"/>
          <a:ext cx="40576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Structura sistemului de ponderare la nivel de diviziune CAEN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utilizat la calculul Indicilor comenzilor noi din industria prelucr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ătoare care lucrează pe bază de comenzi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200025</xdr:colOff>
      <xdr:row>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442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Structura sistemului de ponderare la nivel de diviziune CAEN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utilizat la calculul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Indicelui lucrărilor de construcții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85725</xdr:rowOff>
    </xdr:from>
    <xdr:to>
      <xdr:col>3</xdr:col>
      <xdr:colOff>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" y="104775"/>
          <a:ext cx="60769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Structura sistemului de ponderare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utilizat la calculul Indicelui cifrei de afaceri din comer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țul cu amănuntul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85725</xdr:rowOff>
    </xdr:from>
    <xdr:to>
      <xdr:col>2</xdr:col>
      <xdr:colOff>0</xdr:colOff>
      <xdr:row>4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" y="104775"/>
          <a:ext cx="5210175" cy="7429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Structura sistemului de ponderare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utilizat la calculul Indicelui cifrei de afaceri din comer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țul cu amănuntul si ridicata de autovehicule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85725</xdr:rowOff>
    </xdr:from>
    <xdr:to>
      <xdr:col>2</xdr:col>
      <xdr:colOff>0</xdr:colOff>
      <xdr:row>3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" y="104775"/>
          <a:ext cx="54387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Structura sistemului de ponderare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utilizat la calculul Indicelui cifrei de afaceri din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serviciile de piață prestate în principal populației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85725</xdr:rowOff>
    </xdr:from>
    <xdr:to>
      <xdr:col>2</xdr:col>
      <xdr:colOff>0</xdr:colOff>
      <xdr:row>3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" y="104775"/>
          <a:ext cx="48482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Structura sistemului de ponderare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utilizat la calculul Indicelui cifrei de afaceri din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comerțul cu ridicata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85725</xdr:rowOff>
    </xdr:from>
    <xdr:to>
      <xdr:col>2</xdr:col>
      <xdr:colOff>0</xdr:colOff>
      <xdr:row>3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" y="104775"/>
          <a:ext cx="58102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Structura sistemului de ponderare  utilizat la calculul Indicelui cifrei de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afaceri din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serviciile de piață prestate  în principal întreprinderilor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4"/>
  <sheetViews>
    <sheetView zoomScalePageLayoutView="0" workbookViewId="0" topLeftCell="B31">
      <selection activeCell="I32" sqref="I32"/>
    </sheetView>
  </sheetViews>
  <sheetFormatPr defaultColWidth="9.140625" defaultRowHeight="12.75"/>
  <cols>
    <col min="1" max="1" width="5.140625" style="1" hidden="1" customWidth="1"/>
    <col min="2" max="2" width="10.140625" style="17" customWidth="1"/>
    <col min="3" max="3" width="55.28125" style="10" customWidth="1"/>
    <col min="4" max="5" width="9.8515625" style="2" bestFit="1" customWidth="1"/>
    <col min="6" max="16384" width="9.140625" style="1" customWidth="1"/>
  </cols>
  <sheetData>
    <row r="2" ht="15">
      <c r="C2" s="3"/>
    </row>
    <row r="3" ht="20.25" customHeight="1">
      <c r="C3" s="3"/>
    </row>
    <row r="4" spans="1:5" ht="15">
      <c r="A4" s="4"/>
      <c r="B4" s="18"/>
      <c r="C4" s="6"/>
      <c r="D4" s="5"/>
      <c r="E4" s="5"/>
    </row>
    <row r="5" spans="1:5" ht="45">
      <c r="A5" s="7" t="s">
        <v>1</v>
      </c>
      <c r="B5" s="25" t="s">
        <v>44</v>
      </c>
      <c r="C5" s="26" t="s">
        <v>45</v>
      </c>
      <c r="D5" s="24" t="s">
        <v>46</v>
      </c>
      <c r="E5" s="24" t="s">
        <v>47</v>
      </c>
    </row>
    <row r="6" spans="1:5" s="14" customFormat="1" ht="15">
      <c r="A6" s="11"/>
      <c r="B6" s="19"/>
      <c r="C6" s="12" t="s">
        <v>2</v>
      </c>
      <c r="D6" s="144">
        <f>D7+D13+D38</f>
        <v>100000</v>
      </c>
      <c r="E6" s="144">
        <f>E7+E13+E38</f>
        <v>100000</v>
      </c>
    </row>
    <row r="7" spans="1:5" s="14" customFormat="1" ht="15">
      <c r="A7" s="11"/>
      <c r="B7" s="19" t="s">
        <v>41</v>
      </c>
      <c r="C7" s="12" t="s">
        <v>3</v>
      </c>
      <c r="D7" s="144">
        <f>SUM(D8:D12)</f>
        <v>3835</v>
      </c>
      <c r="E7" s="144">
        <f>SUM(E8:E12)</f>
        <v>6198</v>
      </c>
    </row>
    <row r="8" spans="1:5" ht="15">
      <c r="A8" s="1">
        <v>10</v>
      </c>
      <c r="B8" s="17">
        <v>5</v>
      </c>
      <c r="C8" s="8" t="s">
        <v>16</v>
      </c>
      <c r="D8" s="145">
        <v>439</v>
      </c>
      <c r="E8" s="15">
        <v>153</v>
      </c>
    </row>
    <row r="9" spans="1:5" ht="15">
      <c r="A9" s="1">
        <v>11</v>
      </c>
      <c r="B9" s="17">
        <v>6</v>
      </c>
      <c r="C9" s="8" t="s">
        <v>17</v>
      </c>
      <c r="D9" s="145">
        <v>2378</v>
      </c>
      <c r="E9" s="15">
        <v>3873</v>
      </c>
    </row>
    <row r="10" spans="1:5" ht="15">
      <c r="A10" s="1">
        <v>13</v>
      </c>
      <c r="B10" s="17">
        <v>7</v>
      </c>
      <c r="C10" s="8" t="s">
        <v>18</v>
      </c>
      <c r="D10" s="145">
        <v>15</v>
      </c>
      <c r="E10" s="15">
        <v>74</v>
      </c>
    </row>
    <row r="11" spans="1:5" ht="15">
      <c r="A11" s="1">
        <v>14</v>
      </c>
      <c r="B11" s="17">
        <v>8</v>
      </c>
      <c r="C11" s="8" t="s">
        <v>4</v>
      </c>
      <c r="D11" s="145">
        <v>257</v>
      </c>
      <c r="E11" s="15">
        <v>984</v>
      </c>
    </row>
    <row r="12" spans="2:5" ht="15">
      <c r="B12" s="17">
        <v>9</v>
      </c>
      <c r="C12" s="8" t="s">
        <v>19</v>
      </c>
      <c r="D12" s="145">
        <v>746</v>
      </c>
      <c r="E12" s="15">
        <v>1114</v>
      </c>
    </row>
    <row r="13" spans="1:5" s="14" customFormat="1" ht="15">
      <c r="A13" s="11"/>
      <c r="B13" s="19" t="s">
        <v>42</v>
      </c>
      <c r="C13" s="12" t="s">
        <v>5</v>
      </c>
      <c r="D13" s="144">
        <f>SUM(D14:D37)</f>
        <v>85551</v>
      </c>
      <c r="E13" s="144">
        <f>SUM(E14:E37)</f>
        <v>79490</v>
      </c>
    </row>
    <row r="14" spans="1:5" ht="15">
      <c r="A14" s="1">
        <v>15</v>
      </c>
      <c r="B14" s="17">
        <v>10</v>
      </c>
      <c r="C14" s="8" t="s">
        <v>20</v>
      </c>
      <c r="D14" s="145">
        <v>8152</v>
      </c>
      <c r="E14" s="15">
        <v>7200</v>
      </c>
    </row>
    <row r="15" spans="2:5" ht="15">
      <c r="B15" s="17">
        <v>11</v>
      </c>
      <c r="C15" s="8" t="s">
        <v>21</v>
      </c>
      <c r="D15" s="145">
        <v>1577</v>
      </c>
      <c r="E15" s="15">
        <v>2100</v>
      </c>
    </row>
    <row r="16" spans="1:5" ht="15">
      <c r="A16" s="1">
        <v>16</v>
      </c>
      <c r="B16" s="17">
        <v>12</v>
      </c>
      <c r="C16" s="8" t="s">
        <v>0</v>
      </c>
      <c r="D16" s="145">
        <v>142</v>
      </c>
      <c r="E16" s="15">
        <v>220</v>
      </c>
    </row>
    <row r="17" spans="1:5" ht="15">
      <c r="A17" s="1">
        <v>17</v>
      </c>
      <c r="B17" s="17">
        <v>13</v>
      </c>
      <c r="C17" s="8" t="s">
        <v>22</v>
      </c>
      <c r="D17" s="145">
        <v>1980</v>
      </c>
      <c r="E17" s="15">
        <v>1586</v>
      </c>
    </row>
    <row r="18" spans="1:5" ht="15">
      <c r="A18" s="1">
        <v>18</v>
      </c>
      <c r="B18" s="17">
        <v>14</v>
      </c>
      <c r="C18" s="8" t="s">
        <v>23</v>
      </c>
      <c r="D18" s="145">
        <v>5084</v>
      </c>
      <c r="E18" s="15">
        <v>5056</v>
      </c>
    </row>
    <row r="19" spans="1:5" ht="30">
      <c r="A19" s="1">
        <v>19</v>
      </c>
      <c r="B19" s="17">
        <v>15</v>
      </c>
      <c r="C19" s="8" t="s">
        <v>24</v>
      </c>
      <c r="D19" s="145">
        <v>2334</v>
      </c>
      <c r="E19" s="15">
        <v>2042</v>
      </c>
    </row>
    <row r="20" spans="1:5" ht="15">
      <c r="A20" s="1">
        <v>20</v>
      </c>
      <c r="B20" s="17">
        <v>16</v>
      </c>
      <c r="C20" s="8" t="s">
        <v>6</v>
      </c>
      <c r="D20" s="145">
        <v>4978</v>
      </c>
      <c r="E20" s="15">
        <v>3119</v>
      </c>
    </row>
    <row r="21" spans="1:5" ht="15">
      <c r="A21" s="1">
        <v>21</v>
      </c>
      <c r="B21" s="17">
        <v>17</v>
      </c>
      <c r="C21" s="8" t="s">
        <v>25</v>
      </c>
      <c r="D21" s="145">
        <v>1170</v>
      </c>
      <c r="E21" s="15">
        <v>1091</v>
      </c>
    </row>
    <row r="22" spans="1:5" ht="15">
      <c r="A22" s="1">
        <v>22</v>
      </c>
      <c r="B22" s="17">
        <v>18</v>
      </c>
      <c r="C22" s="8" t="s">
        <v>26</v>
      </c>
      <c r="D22" s="145">
        <v>1979</v>
      </c>
      <c r="E22" s="15">
        <v>1228</v>
      </c>
    </row>
    <row r="23" spans="1:5" ht="30">
      <c r="A23" s="1">
        <v>23</v>
      </c>
      <c r="B23" s="17">
        <v>19</v>
      </c>
      <c r="C23" s="8" t="s">
        <v>27</v>
      </c>
      <c r="D23" s="145">
        <v>1263</v>
      </c>
      <c r="E23" s="15">
        <v>907</v>
      </c>
    </row>
    <row r="24" spans="1:5" ht="15">
      <c r="A24" s="1">
        <v>24</v>
      </c>
      <c r="B24" s="17">
        <v>20</v>
      </c>
      <c r="C24" s="8" t="s">
        <v>28</v>
      </c>
      <c r="D24" s="145">
        <v>1564</v>
      </c>
      <c r="E24" s="15">
        <v>3062</v>
      </c>
    </row>
    <row r="25" spans="2:5" ht="30">
      <c r="B25" s="17">
        <v>21</v>
      </c>
      <c r="C25" s="8" t="s">
        <v>29</v>
      </c>
      <c r="D25" s="145">
        <v>444</v>
      </c>
      <c r="E25" s="15">
        <v>1392</v>
      </c>
    </row>
    <row r="26" spans="1:5" ht="15">
      <c r="A26" s="1">
        <v>25</v>
      </c>
      <c r="B26" s="17">
        <v>22</v>
      </c>
      <c r="C26" s="8" t="s">
        <v>30</v>
      </c>
      <c r="D26" s="145">
        <v>2762</v>
      </c>
      <c r="E26" s="15">
        <v>5473</v>
      </c>
    </row>
    <row r="27" spans="1:5" ht="15">
      <c r="A27" s="1">
        <v>26</v>
      </c>
      <c r="B27" s="17">
        <v>23</v>
      </c>
      <c r="C27" s="8" t="s">
        <v>31</v>
      </c>
      <c r="D27" s="145">
        <v>1603</v>
      </c>
      <c r="E27" s="15">
        <v>3904</v>
      </c>
    </row>
    <row r="28" spans="1:5" ht="15">
      <c r="A28" s="1">
        <v>27</v>
      </c>
      <c r="B28" s="17">
        <v>24</v>
      </c>
      <c r="C28" s="8" t="s">
        <v>7</v>
      </c>
      <c r="D28" s="145">
        <v>3026</v>
      </c>
      <c r="E28" s="15">
        <v>3228</v>
      </c>
    </row>
    <row r="29" spans="1:5" ht="15">
      <c r="A29" s="1">
        <v>28</v>
      </c>
      <c r="B29" s="17">
        <v>25</v>
      </c>
      <c r="C29" s="8" t="s">
        <v>8</v>
      </c>
      <c r="D29" s="145">
        <v>5708</v>
      </c>
      <c r="E29" s="15">
        <v>6077</v>
      </c>
    </row>
    <row r="30" spans="1:5" ht="15" customHeight="1">
      <c r="A30" s="9">
        <v>30</v>
      </c>
      <c r="B30" s="20">
        <v>26</v>
      </c>
      <c r="C30" s="21" t="s">
        <v>39</v>
      </c>
      <c r="D30" s="23">
        <v>5692</v>
      </c>
      <c r="E30" s="23">
        <v>2009</v>
      </c>
    </row>
    <row r="31" spans="1:5" ht="15">
      <c r="A31" s="9">
        <v>31</v>
      </c>
      <c r="B31" s="17">
        <v>27</v>
      </c>
      <c r="C31" s="8" t="s">
        <v>32</v>
      </c>
      <c r="D31" s="145">
        <v>4874</v>
      </c>
      <c r="E31" s="15">
        <v>3895</v>
      </c>
    </row>
    <row r="32" spans="1:5" ht="15">
      <c r="A32" s="1">
        <v>29</v>
      </c>
      <c r="B32" s="17">
        <v>28</v>
      </c>
      <c r="C32" s="8" t="s">
        <v>33</v>
      </c>
      <c r="D32" s="145">
        <v>4546</v>
      </c>
      <c r="E32" s="15">
        <v>4314</v>
      </c>
    </row>
    <row r="33" spans="1:5" ht="30">
      <c r="A33" s="1">
        <v>34</v>
      </c>
      <c r="B33" s="17">
        <v>29</v>
      </c>
      <c r="C33" s="8" t="s">
        <v>34</v>
      </c>
      <c r="D33" s="145">
        <v>18189</v>
      </c>
      <c r="E33" s="15">
        <v>13275</v>
      </c>
    </row>
    <row r="34" spans="1:5" ht="15">
      <c r="A34" s="1">
        <v>35</v>
      </c>
      <c r="B34" s="17">
        <v>30</v>
      </c>
      <c r="C34" s="8" t="s">
        <v>35</v>
      </c>
      <c r="D34" s="145">
        <v>2786</v>
      </c>
      <c r="E34" s="15">
        <v>2306</v>
      </c>
    </row>
    <row r="35" spans="1:5" ht="15">
      <c r="A35" s="1">
        <v>36</v>
      </c>
      <c r="B35" s="17">
        <v>31</v>
      </c>
      <c r="C35" s="8" t="s">
        <v>36</v>
      </c>
      <c r="D35" s="145">
        <v>3317</v>
      </c>
      <c r="E35" s="15">
        <v>2634</v>
      </c>
    </row>
    <row r="36" spans="2:5" ht="15">
      <c r="B36" s="17">
        <v>32</v>
      </c>
      <c r="C36" s="8" t="s">
        <v>37</v>
      </c>
      <c r="D36" s="145">
        <v>612</v>
      </c>
      <c r="E36" s="145">
        <v>822</v>
      </c>
    </row>
    <row r="37" spans="2:5" ht="30">
      <c r="B37" s="17">
        <v>33</v>
      </c>
      <c r="C37" s="8" t="s">
        <v>38</v>
      </c>
      <c r="D37" s="145">
        <v>1769</v>
      </c>
      <c r="E37" s="145">
        <v>2550</v>
      </c>
    </row>
    <row r="38" spans="2:5" s="14" customFormat="1" ht="15">
      <c r="B38" s="19" t="s">
        <v>43</v>
      </c>
      <c r="C38" s="12" t="s">
        <v>15</v>
      </c>
      <c r="D38" s="144">
        <v>10614</v>
      </c>
      <c r="E38" s="16">
        <v>14312</v>
      </c>
    </row>
    <row r="39" spans="1:5" ht="29.25" customHeight="1">
      <c r="A39" s="1">
        <v>40</v>
      </c>
      <c r="B39" s="17">
        <v>35</v>
      </c>
      <c r="C39" s="8" t="s">
        <v>40</v>
      </c>
      <c r="D39" s="145">
        <v>10614</v>
      </c>
      <c r="E39" s="15">
        <v>14312</v>
      </c>
    </row>
    <row r="40" spans="3:5" ht="15">
      <c r="C40" s="11" t="s">
        <v>9</v>
      </c>
      <c r="D40" s="144">
        <f>D41+D42+D43+D44+D45</f>
        <v>100000</v>
      </c>
      <c r="E40" s="144">
        <f>E41+E42+E43+E44+E45</f>
        <v>100000</v>
      </c>
    </row>
    <row r="41" spans="3:5" ht="15">
      <c r="C41" s="1" t="s">
        <v>10</v>
      </c>
      <c r="D41" s="145">
        <v>23392</v>
      </c>
      <c r="E41" s="15">
        <v>28986</v>
      </c>
    </row>
    <row r="42" spans="3:5" ht="15">
      <c r="C42" s="1" t="s">
        <v>11</v>
      </c>
      <c r="D42" s="145">
        <v>36411</v>
      </c>
      <c r="E42" s="15">
        <v>27334</v>
      </c>
    </row>
    <row r="43" spans="3:5" ht="15">
      <c r="C43" s="1" t="s">
        <v>12</v>
      </c>
      <c r="D43" s="145">
        <v>4456</v>
      </c>
      <c r="E43" s="15">
        <v>4079</v>
      </c>
    </row>
    <row r="44" spans="3:5" ht="15">
      <c r="C44" s="1" t="s">
        <v>13</v>
      </c>
      <c r="D44" s="145">
        <v>21047</v>
      </c>
      <c r="E44" s="15">
        <v>20356</v>
      </c>
    </row>
    <row r="45" spans="3:5" ht="15">
      <c r="C45" s="1" t="s">
        <v>14</v>
      </c>
      <c r="D45" s="145">
        <v>14694</v>
      </c>
      <c r="E45" s="15">
        <v>19245</v>
      </c>
    </row>
    <row r="46" ht="15">
      <c r="C46" s="3"/>
    </row>
    <row r="47" spans="2:3" ht="15">
      <c r="B47" s="17" t="s">
        <v>61</v>
      </c>
      <c r="C47" s="3"/>
    </row>
    <row r="48" ht="15">
      <c r="C48" s="3"/>
    </row>
    <row r="49" ht="15">
      <c r="C49" s="3"/>
    </row>
    <row r="50" ht="15">
      <c r="C50" s="3"/>
    </row>
    <row r="51" ht="15">
      <c r="C51" s="3"/>
    </row>
    <row r="52" ht="15">
      <c r="C52" s="3"/>
    </row>
    <row r="53" ht="15">
      <c r="C53" s="3"/>
    </row>
    <row r="54" ht="15">
      <c r="C54" s="3"/>
    </row>
    <row r="55" ht="15">
      <c r="C55" s="3"/>
    </row>
    <row r="56" ht="15">
      <c r="C56" s="3"/>
    </row>
    <row r="57" ht="15">
      <c r="C57" s="3"/>
    </row>
    <row r="58" ht="15">
      <c r="C58" s="3"/>
    </row>
    <row r="59" ht="15">
      <c r="C59" s="3"/>
    </row>
    <row r="60" ht="15">
      <c r="C60" s="3"/>
    </row>
    <row r="61" ht="15">
      <c r="C61" s="3"/>
    </row>
    <row r="62" ht="15">
      <c r="C62" s="3"/>
    </row>
    <row r="63" ht="15">
      <c r="C63" s="3"/>
    </row>
    <row r="64" ht="15">
      <c r="C64" s="3"/>
    </row>
    <row r="65" ht="15">
      <c r="C65" s="3"/>
    </row>
    <row r="66" ht="15">
      <c r="C66" s="3"/>
    </row>
    <row r="67" ht="15">
      <c r="C67" s="3"/>
    </row>
    <row r="68" ht="15">
      <c r="C68" s="3"/>
    </row>
    <row r="69" ht="15">
      <c r="C69" s="3"/>
    </row>
    <row r="70" ht="15">
      <c r="C70" s="3"/>
    </row>
    <row r="71" ht="15">
      <c r="C71" s="3"/>
    </row>
    <row r="72" ht="15">
      <c r="C72" s="3"/>
    </row>
    <row r="73" ht="15">
      <c r="C73" s="3"/>
    </row>
    <row r="74" ht="15">
      <c r="C74" s="3"/>
    </row>
    <row r="75" ht="15">
      <c r="C75" s="3"/>
    </row>
    <row r="76" ht="15">
      <c r="C76" s="3"/>
    </row>
    <row r="77" ht="15">
      <c r="C77" s="3"/>
    </row>
    <row r="78" ht="15">
      <c r="C78" s="3"/>
    </row>
    <row r="79" ht="15">
      <c r="C79" s="3"/>
    </row>
    <row r="80" ht="15">
      <c r="C80" s="3"/>
    </row>
    <row r="81" ht="15">
      <c r="C81" s="3"/>
    </row>
    <row r="82" ht="15">
      <c r="C82" s="3"/>
    </row>
    <row r="83" ht="15">
      <c r="C83" s="3"/>
    </row>
    <row r="84" ht="15">
      <c r="C84" s="3"/>
    </row>
  </sheetData>
  <sheetProtection/>
  <printOptions gridLines="1"/>
  <pageMargins left="0.25" right="0.25" top="0.5" bottom="0.25" header="0" footer="0"/>
  <pageSetup horizontalDpi="600" verticalDpi="600" orientation="portrait" paperSize="9" scale="70" r:id="rId2"/>
  <headerFooter alignWithMargins="0">
    <oddHeader>&amp;C&amp;A</oddHeader>
  </headerFooter>
  <ignoredErrors>
    <ignoredError sqref="D13:E13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82"/>
  <sheetViews>
    <sheetView zoomScalePageLayoutView="0" workbookViewId="0" topLeftCell="A22">
      <selection activeCell="A45" sqref="A45"/>
    </sheetView>
  </sheetViews>
  <sheetFormatPr defaultColWidth="9.140625" defaultRowHeight="12.75"/>
  <cols>
    <col min="1" max="1" width="12.00390625" style="17" customWidth="1"/>
    <col min="2" max="2" width="80.140625" style="10" customWidth="1"/>
    <col min="3" max="3" width="12.140625" style="2" customWidth="1"/>
    <col min="4" max="4" width="11.140625" style="2" bestFit="1" customWidth="1"/>
    <col min="5" max="16384" width="9.140625" style="1" customWidth="1"/>
  </cols>
  <sheetData>
    <row r="2" ht="15">
      <c r="B2" s="3"/>
    </row>
    <row r="3" ht="15">
      <c r="B3" s="3"/>
    </row>
    <row r="4" spans="1:4" ht="15">
      <c r="A4" s="119"/>
      <c r="B4" s="120"/>
      <c r="C4" s="121"/>
      <c r="D4" s="121"/>
    </row>
    <row r="5" spans="1:4" ht="15">
      <c r="A5" s="119"/>
      <c r="B5" s="122"/>
      <c r="C5" s="121"/>
      <c r="D5" s="121"/>
    </row>
    <row r="6" spans="1:4" ht="15">
      <c r="A6" s="11"/>
      <c r="B6" s="11"/>
      <c r="C6" s="135"/>
      <c r="D6" s="135"/>
    </row>
    <row r="7" spans="1:4" ht="30">
      <c r="A7" s="25" t="s">
        <v>172</v>
      </c>
      <c r="B7" s="26" t="s">
        <v>173</v>
      </c>
      <c r="C7" s="24" t="s">
        <v>46</v>
      </c>
      <c r="D7" s="24" t="s">
        <v>47</v>
      </c>
    </row>
    <row r="8" spans="1:4" s="14" customFormat="1" ht="15">
      <c r="A8" s="142" t="s">
        <v>220</v>
      </c>
      <c r="B8" s="143" t="s">
        <v>65</v>
      </c>
      <c r="C8" s="136">
        <v>10000</v>
      </c>
      <c r="D8" s="136">
        <v>10000</v>
      </c>
    </row>
    <row r="9" spans="1:4" ht="15">
      <c r="A9" s="29" t="s">
        <v>221</v>
      </c>
      <c r="B9" s="140" t="s">
        <v>222</v>
      </c>
      <c r="C9" s="29">
        <v>2211</v>
      </c>
      <c r="D9" s="29">
        <v>2585</v>
      </c>
    </row>
    <row r="10" spans="1:4" ht="15">
      <c r="A10" s="29" t="s">
        <v>223</v>
      </c>
      <c r="B10" s="140" t="s">
        <v>224</v>
      </c>
      <c r="C10" s="29">
        <v>68</v>
      </c>
      <c r="D10" s="29">
        <v>47</v>
      </c>
    </row>
    <row r="11" spans="1:4" ht="15">
      <c r="A11" s="29" t="s">
        <v>225</v>
      </c>
      <c r="B11" s="140" t="s">
        <v>226</v>
      </c>
      <c r="C11" s="29">
        <v>182</v>
      </c>
      <c r="D11" s="29">
        <v>145</v>
      </c>
    </row>
    <row r="12" spans="1:4" ht="15">
      <c r="A12" s="29" t="s">
        <v>227</v>
      </c>
      <c r="B12" s="140" t="s">
        <v>228</v>
      </c>
      <c r="C12" s="29">
        <v>884</v>
      </c>
      <c r="D12" s="29">
        <v>880</v>
      </c>
    </row>
    <row r="13" spans="1:4" ht="15">
      <c r="A13" s="29" t="s">
        <v>229</v>
      </c>
      <c r="B13" s="140" t="s">
        <v>230</v>
      </c>
      <c r="C13" s="29">
        <v>213</v>
      </c>
      <c r="D13" s="29">
        <v>187</v>
      </c>
    </row>
    <row r="14" spans="1:4" ht="15">
      <c r="A14" s="29" t="s">
        <v>231</v>
      </c>
      <c r="B14" s="140" t="s">
        <v>232</v>
      </c>
      <c r="C14" s="29">
        <v>317</v>
      </c>
      <c r="D14" s="29">
        <v>220</v>
      </c>
    </row>
    <row r="15" spans="1:4" ht="30">
      <c r="A15" s="29" t="s">
        <v>233</v>
      </c>
      <c r="B15" s="140" t="s">
        <v>234</v>
      </c>
      <c r="C15" s="29">
        <v>109</v>
      </c>
      <c r="D15" s="29">
        <v>83</v>
      </c>
    </row>
    <row r="16" spans="1:4" ht="15">
      <c r="A16" s="29" t="s">
        <v>235</v>
      </c>
      <c r="B16" s="140" t="s">
        <v>236</v>
      </c>
      <c r="C16" s="29">
        <v>110</v>
      </c>
      <c r="D16" s="29">
        <v>118</v>
      </c>
    </row>
    <row r="17" spans="1:4" ht="15">
      <c r="A17" s="29" t="s">
        <v>237</v>
      </c>
      <c r="B17" s="140" t="s">
        <v>238</v>
      </c>
      <c r="C17" s="29">
        <v>1594</v>
      </c>
      <c r="D17" s="29">
        <v>1134</v>
      </c>
    </row>
    <row r="18" spans="1:4" ht="15">
      <c r="A18" s="29" t="s">
        <v>239</v>
      </c>
      <c r="B18" s="140" t="s">
        <v>240</v>
      </c>
      <c r="C18" s="29">
        <v>609</v>
      </c>
      <c r="D18" s="29">
        <v>929</v>
      </c>
    </row>
    <row r="19" spans="1:4" ht="15">
      <c r="A19" s="29" t="s">
        <v>241</v>
      </c>
      <c r="B19" s="140" t="s">
        <v>242</v>
      </c>
      <c r="C19" s="29">
        <v>77</v>
      </c>
      <c r="D19" s="29">
        <v>104</v>
      </c>
    </row>
    <row r="20" spans="1:4" ht="15">
      <c r="A20" s="29" t="s">
        <v>243</v>
      </c>
      <c r="B20" s="140" t="s">
        <v>244</v>
      </c>
      <c r="C20" s="29">
        <v>792</v>
      </c>
      <c r="D20" s="29">
        <v>759</v>
      </c>
    </row>
    <row r="21" spans="1:4" ht="15">
      <c r="A21" s="29" t="s">
        <v>245</v>
      </c>
      <c r="B21" s="140" t="s">
        <v>246</v>
      </c>
      <c r="C21" s="29">
        <v>644</v>
      </c>
      <c r="D21" s="29">
        <v>639</v>
      </c>
    </row>
    <row r="22" spans="1:4" ht="15">
      <c r="A22" s="29" t="s">
        <v>247</v>
      </c>
      <c r="B22" s="140" t="s">
        <v>248</v>
      </c>
      <c r="C22" s="29">
        <v>553</v>
      </c>
      <c r="D22" s="29">
        <v>411</v>
      </c>
    </row>
    <row r="23" spans="1:4" ht="15">
      <c r="A23" s="29" t="s">
        <v>249</v>
      </c>
      <c r="B23" s="140" t="s">
        <v>250</v>
      </c>
      <c r="C23" s="29">
        <v>63</v>
      </c>
      <c r="D23" s="29">
        <v>90</v>
      </c>
    </row>
    <row r="24" spans="1:4" ht="15">
      <c r="A24" s="29" t="s">
        <v>251</v>
      </c>
      <c r="B24" s="140" t="s">
        <v>252</v>
      </c>
      <c r="C24" s="29">
        <v>106</v>
      </c>
      <c r="D24" s="29">
        <v>177</v>
      </c>
    </row>
    <row r="25" spans="1:4" ht="15">
      <c r="A25" s="29" t="s">
        <v>253</v>
      </c>
      <c r="B25" s="140" t="s">
        <v>254</v>
      </c>
      <c r="C25" s="29">
        <v>233</v>
      </c>
      <c r="D25" s="29">
        <v>210</v>
      </c>
    </row>
    <row r="26" spans="1:4" ht="15">
      <c r="A26" s="29" t="s">
        <v>255</v>
      </c>
      <c r="B26" s="140" t="s">
        <v>256</v>
      </c>
      <c r="C26" s="29">
        <v>77</v>
      </c>
      <c r="D26" s="29">
        <v>87</v>
      </c>
    </row>
    <row r="27" spans="1:4" ht="30">
      <c r="A27" s="29" t="s">
        <v>257</v>
      </c>
      <c r="B27" s="140" t="s">
        <v>258</v>
      </c>
      <c r="C27" s="29">
        <v>296</v>
      </c>
      <c r="D27" s="29">
        <v>368</v>
      </c>
    </row>
    <row r="28" spans="1:4" ht="15">
      <c r="A28" s="29" t="s">
        <v>259</v>
      </c>
      <c r="B28" s="140" t="s">
        <v>260</v>
      </c>
      <c r="C28" s="29">
        <v>702</v>
      </c>
      <c r="D28" s="29">
        <v>640</v>
      </c>
    </row>
    <row r="29" spans="1:4" ht="15">
      <c r="A29" s="29" t="s">
        <v>261</v>
      </c>
      <c r="B29" s="141" t="s">
        <v>262</v>
      </c>
      <c r="C29" s="29">
        <v>160</v>
      </c>
      <c r="D29" s="29">
        <v>187</v>
      </c>
    </row>
    <row r="30" spans="2:4" ht="15">
      <c r="B30" s="8"/>
      <c r="D30" s="15"/>
    </row>
    <row r="31" ht="15">
      <c r="B31" s="8"/>
    </row>
    <row r="32" spans="1:4" ht="15">
      <c r="A32" s="27" t="s">
        <v>71</v>
      </c>
      <c r="B32" s="8"/>
      <c r="D32" s="15"/>
    </row>
    <row r="33" spans="2:4" ht="15">
      <c r="B33" s="8"/>
      <c r="D33" s="15"/>
    </row>
    <row r="34" ht="15">
      <c r="B34" s="8"/>
    </row>
    <row r="35" ht="15">
      <c r="B35" s="8"/>
    </row>
    <row r="36" spans="1:4" ht="15">
      <c r="A36" s="19"/>
      <c r="B36" s="12"/>
      <c r="C36" s="13"/>
      <c r="D36" s="16"/>
    </row>
    <row r="37" spans="2:4" ht="15">
      <c r="B37" s="8"/>
      <c r="D37" s="15"/>
    </row>
    <row r="38" spans="2:4" ht="15">
      <c r="B38" s="11"/>
      <c r="C38" s="13"/>
      <c r="D38" s="13"/>
    </row>
    <row r="39" spans="2:4" ht="15">
      <c r="B39" s="1"/>
      <c r="D39" s="1"/>
    </row>
    <row r="40" spans="2:4" ht="15">
      <c r="B40" s="1"/>
      <c r="D40" s="1"/>
    </row>
    <row r="41" spans="2:4" ht="15">
      <c r="B41" s="1"/>
      <c r="D41" s="1"/>
    </row>
    <row r="42" spans="2:4" ht="15">
      <c r="B42" s="1"/>
      <c r="D42" s="1"/>
    </row>
    <row r="43" spans="2:4" ht="15">
      <c r="B43" s="1"/>
      <c r="D43" s="1"/>
    </row>
    <row r="44" ht="15">
      <c r="B44" s="3"/>
    </row>
    <row r="45" ht="15">
      <c r="B45" s="3"/>
    </row>
    <row r="46" ht="15">
      <c r="B46" s="3"/>
    </row>
    <row r="47" ht="15">
      <c r="B47" s="3"/>
    </row>
    <row r="48" ht="15">
      <c r="B48" s="3"/>
    </row>
    <row r="49" ht="15">
      <c r="B49" s="3"/>
    </row>
    <row r="50" ht="15">
      <c r="B50" s="3"/>
    </row>
    <row r="51" ht="15">
      <c r="B51" s="3"/>
    </row>
    <row r="52" ht="15">
      <c r="B52" s="3"/>
    </row>
    <row r="53" ht="15">
      <c r="B53" s="3"/>
    </row>
    <row r="54" ht="15">
      <c r="B54" s="3"/>
    </row>
    <row r="55" ht="15">
      <c r="B55" s="3"/>
    </row>
    <row r="56" ht="15">
      <c r="B56" s="3"/>
    </row>
    <row r="57" ht="15">
      <c r="B57" s="3"/>
    </row>
    <row r="58" ht="15">
      <c r="B58" s="3"/>
    </row>
    <row r="59" ht="15">
      <c r="B59" s="3"/>
    </row>
    <row r="60" ht="15">
      <c r="B60" s="3"/>
    </row>
    <row r="61" ht="15">
      <c r="B61" s="3"/>
    </row>
    <row r="62" ht="15">
      <c r="B62" s="3"/>
    </row>
    <row r="63" ht="15">
      <c r="B63" s="3"/>
    </row>
    <row r="64" ht="15">
      <c r="B64" s="3"/>
    </row>
    <row r="65" ht="15">
      <c r="B65" s="3"/>
    </row>
    <row r="66" ht="15">
      <c r="B66" s="3"/>
    </row>
    <row r="67" ht="15">
      <c r="B67" s="3"/>
    </row>
    <row r="68" ht="15">
      <c r="B68" s="3"/>
    </row>
    <row r="69" ht="15">
      <c r="B69" s="3"/>
    </row>
    <row r="70" ht="15">
      <c r="B70" s="3"/>
    </row>
    <row r="71" ht="15">
      <c r="B71" s="3"/>
    </row>
    <row r="72" ht="15">
      <c r="B72" s="3"/>
    </row>
    <row r="73" ht="15">
      <c r="B73" s="3"/>
    </row>
    <row r="74" ht="15">
      <c r="B74" s="3"/>
    </row>
    <row r="75" ht="15">
      <c r="B75" s="3"/>
    </row>
    <row r="76" ht="15">
      <c r="B76" s="3"/>
    </row>
    <row r="77" ht="15">
      <c r="B77" s="3"/>
    </row>
    <row r="78" ht="15">
      <c r="B78" s="3"/>
    </row>
    <row r="79" ht="15">
      <c r="B79" s="3"/>
    </row>
    <row r="80" ht="15">
      <c r="B80" s="3"/>
    </row>
    <row r="81" ht="15">
      <c r="B81" s="3"/>
    </row>
    <row r="82" ht="15">
      <c r="B82" s="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M19" sqref="M19"/>
    </sheetView>
  </sheetViews>
  <sheetFormatPr defaultColWidth="9.140625" defaultRowHeight="12.75"/>
  <cols>
    <col min="2" max="2" width="49.421875" style="0" customWidth="1"/>
    <col min="3" max="3" width="11.8515625" style="0" customWidth="1"/>
    <col min="4" max="4" width="14.140625" style="0" customWidth="1"/>
  </cols>
  <sheetData>
    <row r="1" spans="1:11" ht="18">
      <c r="A1" s="53" t="s">
        <v>72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8">
      <c r="A2" s="53" t="s">
        <v>73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3.5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2.75">
      <c r="A5" s="148"/>
      <c r="B5" s="174" t="s">
        <v>74</v>
      </c>
      <c r="C5" s="154"/>
      <c r="D5" s="154"/>
      <c r="E5" s="54"/>
      <c r="F5" s="54"/>
      <c r="G5" s="54"/>
      <c r="H5" s="54"/>
      <c r="I5" s="54"/>
      <c r="J5" s="54"/>
      <c r="K5" s="54"/>
    </row>
    <row r="6" spans="1:11" ht="12.75">
      <c r="A6" s="148" t="s">
        <v>75</v>
      </c>
      <c r="B6" s="175"/>
      <c r="C6" s="153" t="s">
        <v>76</v>
      </c>
      <c r="D6" s="153" t="s">
        <v>77</v>
      </c>
      <c r="E6" s="54"/>
      <c r="F6" s="87"/>
      <c r="G6" s="94" t="s">
        <v>325</v>
      </c>
      <c r="H6" s="58"/>
      <c r="I6" s="54"/>
      <c r="J6" s="54"/>
      <c r="K6" s="54"/>
    </row>
    <row r="7" spans="1:11" ht="12.75">
      <c r="A7" s="148"/>
      <c r="B7" s="152" t="s">
        <v>78</v>
      </c>
      <c r="C7" s="60">
        <v>3.584</v>
      </c>
      <c r="D7" s="61">
        <v>2.643</v>
      </c>
      <c r="E7" s="54"/>
      <c r="F7" s="87"/>
      <c r="G7" s="62"/>
      <c r="H7" s="62"/>
      <c r="I7" s="67"/>
      <c r="J7" s="67"/>
      <c r="K7" s="54"/>
    </row>
    <row r="8" spans="1:11" ht="12.75">
      <c r="A8" s="148"/>
      <c r="B8" s="152" t="s">
        <v>79</v>
      </c>
      <c r="C8" s="63" t="s">
        <v>80</v>
      </c>
      <c r="D8" s="64">
        <v>0.394</v>
      </c>
      <c r="G8" s="54">
        <v>1</v>
      </c>
      <c r="H8" s="152" t="s">
        <v>81</v>
      </c>
      <c r="I8" s="66">
        <v>27.047</v>
      </c>
      <c r="J8" s="67"/>
      <c r="K8" s="54"/>
    </row>
    <row r="9" spans="1:11" ht="12.75">
      <c r="A9" s="148"/>
      <c r="B9" s="152" t="s">
        <v>82</v>
      </c>
      <c r="C9" s="63" t="s">
        <v>80</v>
      </c>
      <c r="D9" s="64">
        <v>1.977</v>
      </c>
      <c r="G9" s="54">
        <v>2</v>
      </c>
      <c r="H9" s="152" t="s">
        <v>83</v>
      </c>
      <c r="I9" s="66">
        <v>12.795</v>
      </c>
      <c r="J9" s="67"/>
      <c r="K9" s="54"/>
    </row>
    <row r="10" spans="1:11" ht="12.75">
      <c r="A10" s="148"/>
      <c r="B10" s="152" t="s">
        <v>84</v>
      </c>
      <c r="C10" s="63" t="s">
        <v>80</v>
      </c>
      <c r="D10" s="64">
        <v>1.879</v>
      </c>
      <c r="G10" s="54">
        <v>3</v>
      </c>
      <c r="H10" s="152" t="s">
        <v>86</v>
      </c>
      <c r="I10" s="66">
        <v>11.304</v>
      </c>
      <c r="J10" s="67"/>
      <c r="K10" s="54"/>
    </row>
    <row r="11" spans="1:11" ht="12.75">
      <c r="A11" s="148"/>
      <c r="B11" s="152" t="s">
        <v>81</v>
      </c>
      <c r="C11" s="68">
        <v>36.673</v>
      </c>
      <c r="D11" s="64">
        <v>27.047</v>
      </c>
      <c r="G11" s="54">
        <v>4</v>
      </c>
      <c r="H11" s="152" t="s">
        <v>85</v>
      </c>
      <c r="I11" s="66">
        <v>11.262</v>
      </c>
      <c r="J11" s="67"/>
      <c r="K11" s="54"/>
    </row>
    <row r="12" spans="1:11" ht="12.75">
      <c r="A12" s="148"/>
      <c r="B12" s="152" t="s">
        <v>87</v>
      </c>
      <c r="C12" s="68">
        <v>0.216</v>
      </c>
      <c r="D12" s="64">
        <v>0.16</v>
      </c>
      <c r="G12" s="54">
        <v>5</v>
      </c>
      <c r="H12" s="152" t="s">
        <v>88</v>
      </c>
      <c r="I12" s="66">
        <v>5.799</v>
      </c>
      <c r="J12" s="67"/>
      <c r="K12" s="54"/>
    </row>
    <row r="13" spans="1:11" ht="12.75">
      <c r="A13" s="148"/>
      <c r="B13" s="152" t="s">
        <v>89</v>
      </c>
      <c r="C13" s="68">
        <v>5.896</v>
      </c>
      <c r="D13" s="64">
        <v>4.348</v>
      </c>
      <c r="G13" s="54">
        <v>6</v>
      </c>
      <c r="H13" s="152" t="s">
        <v>89</v>
      </c>
      <c r="I13" s="66">
        <v>4.348</v>
      </c>
      <c r="J13" s="67"/>
      <c r="K13" s="54"/>
    </row>
    <row r="14" spans="1:11" ht="12.75">
      <c r="A14" s="148"/>
      <c r="B14" s="152" t="s">
        <v>91</v>
      </c>
      <c r="C14" s="68">
        <v>0.921</v>
      </c>
      <c r="D14" s="64">
        <v>0.679</v>
      </c>
      <c r="G14" s="54">
        <v>7</v>
      </c>
      <c r="H14" s="152" t="s">
        <v>92</v>
      </c>
      <c r="I14" s="66">
        <v>3.835</v>
      </c>
      <c r="J14" s="67"/>
      <c r="K14" s="54"/>
    </row>
    <row r="15" spans="1:11" ht="12.75">
      <c r="A15" s="148"/>
      <c r="B15" s="152" t="s">
        <v>88</v>
      </c>
      <c r="C15" s="68">
        <v>7.864</v>
      </c>
      <c r="D15" s="64">
        <v>5.799</v>
      </c>
      <c r="G15" s="54">
        <v>8</v>
      </c>
      <c r="H15" s="152" t="s">
        <v>90</v>
      </c>
      <c r="I15" s="66">
        <v>3.659</v>
      </c>
      <c r="J15" s="67"/>
      <c r="K15" s="54"/>
    </row>
    <row r="16" spans="1:11" ht="12.75">
      <c r="A16" s="148"/>
      <c r="B16" s="152" t="s">
        <v>85</v>
      </c>
      <c r="C16" s="68">
        <v>15.27</v>
      </c>
      <c r="D16" s="64">
        <v>11.262</v>
      </c>
      <c r="G16" s="54">
        <v>9</v>
      </c>
      <c r="H16" s="152" t="s">
        <v>93</v>
      </c>
      <c r="I16" s="66">
        <v>2.926</v>
      </c>
      <c r="J16" s="67"/>
      <c r="K16" s="54"/>
    </row>
    <row r="17" spans="1:11" ht="12.75">
      <c r="A17" s="54"/>
      <c r="B17" s="152" t="s">
        <v>94</v>
      </c>
      <c r="C17" s="63" t="s">
        <v>80</v>
      </c>
      <c r="D17" s="64">
        <v>0.324</v>
      </c>
      <c r="G17" s="54">
        <v>10</v>
      </c>
      <c r="H17" s="152" t="s">
        <v>95</v>
      </c>
      <c r="I17" s="66">
        <v>2.701</v>
      </c>
      <c r="J17" s="67"/>
      <c r="K17" s="54"/>
    </row>
    <row r="18" spans="1:11" ht="12.75">
      <c r="A18" s="54"/>
      <c r="B18" s="152" t="s">
        <v>86</v>
      </c>
      <c r="C18" s="68">
        <v>15.327</v>
      </c>
      <c r="D18" s="64">
        <v>11.304</v>
      </c>
      <c r="G18" s="54">
        <v>11</v>
      </c>
      <c r="H18" s="152" t="s">
        <v>78</v>
      </c>
      <c r="I18" s="66">
        <v>2.643</v>
      </c>
      <c r="J18" s="67"/>
      <c r="K18" s="54"/>
    </row>
    <row r="19" spans="1:11" ht="12.75">
      <c r="A19" s="54"/>
      <c r="B19" s="152" t="s">
        <v>96</v>
      </c>
      <c r="C19" s="68">
        <v>0.077</v>
      </c>
      <c r="D19" s="64">
        <v>0.057</v>
      </c>
      <c r="G19" s="54">
        <v>12</v>
      </c>
      <c r="H19" s="152" t="s">
        <v>82</v>
      </c>
      <c r="I19" s="66">
        <v>1.977</v>
      </c>
      <c r="J19" s="67"/>
      <c r="K19" s="54"/>
    </row>
    <row r="20" spans="1:11" ht="12.75">
      <c r="A20" s="54"/>
      <c r="B20" s="152" t="s">
        <v>97</v>
      </c>
      <c r="C20" s="68">
        <v>0.182</v>
      </c>
      <c r="D20" s="64">
        <v>0.134</v>
      </c>
      <c r="G20" s="54">
        <v>13</v>
      </c>
      <c r="H20" s="152" t="s">
        <v>84</v>
      </c>
      <c r="I20" s="66">
        <v>1.879</v>
      </c>
      <c r="J20" s="67"/>
      <c r="K20" s="54"/>
    </row>
    <row r="21" spans="1:11" ht="12.75">
      <c r="A21" s="54"/>
      <c r="B21" s="152" t="s">
        <v>98</v>
      </c>
      <c r="C21" s="68">
        <v>0.3</v>
      </c>
      <c r="D21" s="64">
        <v>0.222</v>
      </c>
      <c r="G21" s="54">
        <v>14</v>
      </c>
      <c r="H21" s="152" t="s">
        <v>99</v>
      </c>
      <c r="I21" s="66">
        <v>1.362</v>
      </c>
      <c r="J21" s="67"/>
      <c r="K21" s="54"/>
    </row>
    <row r="22" spans="1:11" ht="12.75">
      <c r="A22" s="54"/>
      <c r="B22" s="152" t="s">
        <v>100</v>
      </c>
      <c r="C22" s="68">
        <v>0.199</v>
      </c>
      <c r="D22" s="64">
        <v>0.147</v>
      </c>
      <c r="G22" s="54">
        <v>15</v>
      </c>
      <c r="H22" s="152" t="s">
        <v>102</v>
      </c>
      <c r="I22" s="66">
        <v>1.126</v>
      </c>
      <c r="J22" s="67"/>
      <c r="K22" s="54"/>
    </row>
    <row r="23" spans="1:11" ht="12.75">
      <c r="A23" s="54"/>
      <c r="B23" s="152" t="s">
        <v>102</v>
      </c>
      <c r="C23" s="63" t="s">
        <v>80</v>
      </c>
      <c r="D23" s="64">
        <v>1.126</v>
      </c>
      <c r="G23" s="54">
        <v>16</v>
      </c>
      <c r="H23" s="152" t="s">
        <v>101</v>
      </c>
      <c r="I23" s="66">
        <v>1.109</v>
      </c>
      <c r="J23" s="67"/>
      <c r="K23" s="54"/>
    </row>
    <row r="24" spans="1:11" ht="12.75">
      <c r="A24" s="54"/>
      <c r="B24" s="152" t="s">
        <v>103</v>
      </c>
      <c r="C24" s="68">
        <v>0.051</v>
      </c>
      <c r="D24" s="64">
        <v>0.037</v>
      </c>
      <c r="G24" s="88">
        <v>17</v>
      </c>
      <c r="H24" s="166" t="s">
        <v>104</v>
      </c>
      <c r="I24" s="90">
        <v>0.993</v>
      </c>
      <c r="J24" s="67"/>
      <c r="K24" s="54"/>
    </row>
    <row r="25" spans="1:11" ht="12.75">
      <c r="A25" s="54"/>
      <c r="B25" s="152" t="s">
        <v>90</v>
      </c>
      <c r="C25" s="68">
        <v>4.961</v>
      </c>
      <c r="D25" s="64">
        <v>3.659</v>
      </c>
      <c r="G25" s="54">
        <v>18</v>
      </c>
      <c r="H25" s="152" t="s">
        <v>105</v>
      </c>
      <c r="I25" s="66">
        <v>0.706</v>
      </c>
      <c r="J25" s="67"/>
      <c r="K25" s="54"/>
    </row>
    <row r="26" spans="1:11" ht="12.75">
      <c r="A26" s="54"/>
      <c r="B26" s="152" t="s">
        <v>95</v>
      </c>
      <c r="C26" s="68">
        <v>3.662</v>
      </c>
      <c r="D26" s="64">
        <v>2.701</v>
      </c>
      <c r="G26" s="54">
        <v>19</v>
      </c>
      <c r="H26" s="152" t="s">
        <v>91</v>
      </c>
      <c r="I26" s="66">
        <v>0.679</v>
      </c>
      <c r="J26" s="67"/>
      <c r="K26" s="54"/>
    </row>
    <row r="27" spans="1:11" ht="12.75">
      <c r="A27" s="54"/>
      <c r="B27" s="152" t="s">
        <v>92</v>
      </c>
      <c r="C27" s="63" t="s">
        <v>80</v>
      </c>
      <c r="D27" s="64">
        <v>3.835</v>
      </c>
      <c r="G27" s="54">
        <v>20</v>
      </c>
      <c r="H27" s="152" t="s">
        <v>79</v>
      </c>
      <c r="I27" s="66">
        <v>0.394</v>
      </c>
      <c r="J27" s="67"/>
      <c r="K27" s="54"/>
    </row>
    <row r="28" spans="1:11" ht="12.75">
      <c r="A28" s="54"/>
      <c r="B28" s="152" t="s">
        <v>101</v>
      </c>
      <c r="C28" s="68">
        <v>1.504</v>
      </c>
      <c r="D28" s="64">
        <v>1.109</v>
      </c>
      <c r="G28" s="54">
        <v>21</v>
      </c>
      <c r="H28" s="152" t="s">
        <v>106</v>
      </c>
      <c r="I28" s="66">
        <v>0.375</v>
      </c>
      <c r="J28" s="67"/>
      <c r="K28" s="54"/>
    </row>
    <row r="29" spans="1:11" ht="12.75">
      <c r="A29" s="54"/>
      <c r="B29" s="152" t="s">
        <v>104</v>
      </c>
      <c r="C29" s="63" t="s">
        <v>80</v>
      </c>
      <c r="D29" s="64">
        <v>0.993</v>
      </c>
      <c r="G29" s="54">
        <v>22</v>
      </c>
      <c r="H29" s="152" t="s">
        <v>94</v>
      </c>
      <c r="I29" s="66">
        <v>0.324</v>
      </c>
      <c r="J29" s="67"/>
      <c r="K29" s="54"/>
    </row>
    <row r="30" spans="1:11" ht="12.75">
      <c r="A30" s="54"/>
      <c r="B30" s="152" t="s">
        <v>106</v>
      </c>
      <c r="C30" s="68">
        <v>0.509</v>
      </c>
      <c r="D30" s="64">
        <v>0.375</v>
      </c>
      <c r="G30" s="54">
        <v>23</v>
      </c>
      <c r="H30" s="152" t="s">
        <v>98</v>
      </c>
      <c r="I30" s="66">
        <v>0.222</v>
      </c>
      <c r="J30" s="67"/>
      <c r="K30" s="54"/>
    </row>
    <row r="31" spans="1:11" ht="12.75">
      <c r="A31" s="54"/>
      <c r="B31" s="152" t="s">
        <v>105</v>
      </c>
      <c r="C31" s="68">
        <v>0.957</v>
      </c>
      <c r="D31" s="64">
        <v>0.706</v>
      </c>
      <c r="G31" s="54">
        <v>24</v>
      </c>
      <c r="H31" s="152" t="s">
        <v>87</v>
      </c>
      <c r="I31" s="66">
        <v>0.16</v>
      </c>
      <c r="J31" s="67"/>
      <c r="K31" s="54"/>
    </row>
    <row r="32" spans="1:11" ht="12.75">
      <c r="A32" s="54"/>
      <c r="B32" s="152" t="s">
        <v>99</v>
      </c>
      <c r="C32" s="68">
        <v>1.847</v>
      </c>
      <c r="D32" s="64">
        <v>1.362</v>
      </c>
      <c r="G32" s="54">
        <v>25</v>
      </c>
      <c r="H32" s="152" t="s">
        <v>100</v>
      </c>
      <c r="I32" s="66">
        <v>0.147</v>
      </c>
      <c r="J32" s="67"/>
      <c r="K32" s="54"/>
    </row>
    <row r="33" spans="1:11" ht="12.75">
      <c r="A33" s="148"/>
      <c r="B33" s="152" t="s">
        <v>93</v>
      </c>
      <c r="C33" s="63" t="s">
        <v>80</v>
      </c>
      <c r="D33" s="64">
        <v>2.926</v>
      </c>
      <c r="G33" s="54">
        <v>26</v>
      </c>
      <c r="H33" s="152" t="s">
        <v>97</v>
      </c>
      <c r="I33" s="66">
        <v>0.134</v>
      </c>
      <c r="J33" s="67"/>
      <c r="K33" s="54"/>
    </row>
    <row r="34" spans="1:11" ht="12.75">
      <c r="A34" s="148"/>
      <c r="B34" s="152" t="s">
        <v>83</v>
      </c>
      <c r="C34" s="63" t="s">
        <v>80</v>
      </c>
      <c r="D34" s="64">
        <v>12.795</v>
      </c>
      <c r="G34" s="54">
        <v>27</v>
      </c>
      <c r="H34" s="152" t="s">
        <v>96</v>
      </c>
      <c r="I34" s="66">
        <v>0.057</v>
      </c>
      <c r="J34" s="67"/>
      <c r="K34" s="54"/>
    </row>
    <row r="35" spans="1:11" ht="12.75">
      <c r="A35" s="148"/>
      <c r="B35" s="151" t="s">
        <v>107</v>
      </c>
      <c r="C35" s="70">
        <v>100</v>
      </c>
      <c r="D35" s="70">
        <v>73.751</v>
      </c>
      <c r="G35" s="54">
        <v>28</v>
      </c>
      <c r="H35" s="152" t="s">
        <v>103</v>
      </c>
      <c r="I35" s="66">
        <v>0.037</v>
      </c>
      <c r="J35" s="67"/>
      <c r="K35" s="54"/>
    </row>
    <row r="36" spans="1:11" ht="13.5" thickBot="1">
      <c r="A36" s="148"/>
      <c r="B36" s="150" t="s">
        <v>108</v>
      </c>
      <c r="C36" s="149"/>
      <c r="D36" s="72">
        <v>100</v>
      </c>
      <c r="E36" s="54"/>
      <c r="F36" s="73"/>
      <c r="G36" s="74"/>
      <c r="H36" s="74"/>
      <c r="I36" s="54"/>
      <c r="J36" s="54"/>
      <c r="K36" s="54"/>
    </row>
    <row r="37" spans="1:11" ht="12.75">
      <c r="A37" s="54"/>
      <c r="B37" s="55"/>
      <c r="C37" s="55"/>
      <c r="D37" s="55"/>
      <c r="E37" s="54"/>
      <c r="F37" s="75"/>
      <c r="G37" s="76"/>
      <c r="H37" s="74"/>
      <c r="I37" s="54"/>
      <c r="J37" s="54"/>
      <c r="K37" s="54"/>
    </row>
    <row r="38" spans="1:11" ht="12.75">
      <c r="A38" s="54"/>
      <c r="B38" s="55"/>
      <c r="C38" s="55"/>
      <c r="D38" s="55"/>
      <c r="E38" s="54"/>
      <c r="F38" s="67"/>
      <c r="G38" s="67"/>
      <c r="H38" s="67"/>
      <c r="I38" s="54"/>
      <c r="J38" s="54"/>
      <c r="K38" s="54"/>
    </row>
    <row r="39" spans="1:11" ht="13.5">
      <c r="A39" s="173" t="s">
        <v>109</v>
      </c>
      <c r="B39" s="172"/>
      <c r="C39" s="172"/>
      <c r="D39" s="172"/>
      <c r="E39" s="172"/>
      <c r="F39" s="172"/>
      <c r="G39" s="172"/>
      <c r="H39" s="172"/>
      <c r="I39" s="54"/>
      <c r="J39" s="54"/>
      <c r="K39" s="54"/>
    </row>
    <row r="40" spans="1:11" ht="13.5" thickBot="1">
      <c r="A40" s="54"/>
      <c r="B40" s="55"/>
      <c r="C40" s="55"/>
      <c r="D40" s="55"/>
      <c r="E40" s="54"/>
      <c r="F40" s="54"/>
      <c r="G40" s="54"/>
      <c r="H40" s="54"/>
      <c r="I40" s="54"/>
      <c r="J40" s="54"/>
      <c r="K40" s="54"/>
    </row>
    <row r="41" spans="1:11" ht="12.75">
      <c r="A41" s="54"/>
      <c r="B41" s="77"/>
      <c r="C41" s="78"/>
      <c r="D41" s="79"/>
      <c r="E41" s="54"/>
      <c r="F41" s="54"/>
      <c r="G41" s="54"/>
      <c r="H41" s="54"/>
      <c r="I41" s="54"/>
      <c r="J41" s="54"/>
      <c r="K41" s="54"/>
    </row>
    <row r="42" spans="1:11" ht="12.75">
      <c r="A42" s="54"/>
      <c r="B42" s="80"/>
      <c r="C42" s="81" t="s">
        <v>107</v>
      </c>
      <c r="D42" s="81" t="s">
        <v>108</v>
      </c>
      <c r="E42" s="54"/>
      <c r="F42" s="54"/>
      <c r="G42" s="54"/>
      <c r="H42" s="54"/>
      <c r="I42" s="54"/>
      <c r="J42" s="54"/>
      <c r="K42" s="54"/>
    </row>
    <row r="43" spans="1:11" ht="12.75">
      <c r="A43" s="54" t="s">
        <v>75</v>
      </c>
      <c r="B43" s="82" t="s">
        <v>110</v>
      </c>
      <c r="C43" s="70">
        <v>100</v>
      </c>
      <c r="D43" s="70">
        <v>100</v>
      </c>
      <c r="E43" s="54"/>
      <c r="F43" s="54"/>
      <c r="G43" s="54"/>
      <c r="H43" s="54"/>
      <c r="I43" s="54"/>
      <c r="J43" s="54"/>
      <c r="K43" s="54"/>
    </row>
    <row r="44" spans="1:11" ht="12.75">
      <c r="A44" s="54"/>
      <c r="B44" s="82" t="s">
        <v>111</v>
      </c>
      <c r="C44" s="70">
        <v>88.748</v>
      </c>
      <c r="D44" s="70">
        <v>86.793</v>
      </c>
      <c r="E44" s="54"/>
      <c r="F44" s="54"/>
      <c r="G44" s="54"/>
      <c r="H44" s="54"/>
      <c r="I44" s="54"/>
      <c r="J44" s="54"/>
      <c r="K44" s="54"/>
    </row>
    <row r="45" spans="1:11" ht="12.75">
      <c r="A45" s="54"/>
      <c r="B45" s="83" t="s">
        <v>112</v>
      </c>
      <c r="C45" s="84">
        <v>32.107</v>
      </c>
      <c r="D45" s="84">
        <v>31.615</v>
      </c>
      <c r="E45" s="54"/>
      <c r="F45" s="54"/>
      <c r="G45" s="54"/>
      <c r="H45" s="54"/>
      <c r="I45" s="54"/>
      <c r="J45" s="54"/>
      <c r="K45" s="54"/>
    </row>
    <row r="46" spans="1:11" ht="12.75">
      <c r="A46" s="54"/>
      <c r="B46" s="83" t="s">
        <v>113</v>
      </c>
      <c r="C46" s="64">
        <v>11.636</v>
      </c>
      <c r="D46" s="64">
        <v>13.234</v>
      </c>
      <c r="E46" s="54"/>
      <c r="F46" s="54"/>
      <c r="G46" s="54"/>
      <c r="H46" s="54"/>
      <c r="I46" s="54"/>
      <c r="J46" s="54"/>
      <c r="K46" s="54"/>
    </row>
    <row r="47" spans="1:11" ht="12.75">
      <c r="A47" s="54"/>
      <c r="B47" s="83" t="s">
        <v>114</v>
      </c>
      <c r="C47" s="64">
        <v>34.495</v>
      </c>
      <c r="D47" s="64">
        <v>33.067</v>
      </c>
      <c r="E47" s="54"/>
      <c r="F47" s="54"/>
      <c r="G47" s="54"/>
      <c r="H47" s="54"/>
      <c r="I47" s="54"/>
      <c r="J47" s="54"/>
      <c r="K47" s="54"/>
    </row>
    <row r="48" spans="1:11" ht="12.75">
      <c r="A48" s="54"/>
      <c r="B48" s="83" t="s">
        <v>115</v>
      </c>
      <c r="C48" s="64">
        <v>2.608</v>
      </c>
      <c r="D48" s="64">
        <v>2.66</v>
      </c>
      <c r="E48" s="54"/>
      <c r="F48" s="54"/>
      <c r="G48" s="54"/>
      <c r="H48" s="54"/>
      <c r="I48" s="54"/>
      <c r="J48" s="54"/>
      <c r="K48" s="54"/>
    </row>
    <row r="49" spans="1:11" ht="13.5" thickBot="1">
      <c r="A49" s="54"/>
      <c r="B49" s="85" t="s">
        <v>116</v>
      </c>
      <c r="C49" s="86">
        <v>19.155</v>
      </c>
      <c r="D49" s="86">
        <v>19.424</v>
      </c>
      <c r="E49" s="54"/>
      <c r="F49" s="54"/>
      <c r="G49" s="54"/>
      <c r="H49" s="54"/>
      <c r="I49" s="54"/>
      <c r="J49" s="54"/>
      <c r="K49" s="54"/>
    </row>
    <row r="51" ht="12.75">
      <c r="A51" t="s">
        <v>117</v>
      </c>
    </row>
  </sheetData>
  <sheetProtection/>
  <mergeCells count="2">
    <mergeCell ref="A39:H39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E21" sqref="E21"/>
    </sheetView>
  </sheetViews>
  <sheetFormatPr defaultColWidth="9.140625" defaultRowHeight="12.75"/>
  <cols>
    <col min="2" max="2" width="45.00390625" style="0" customWidth="1"/>
    <col min="3" max="3" width="15.140625" style="0" customWidth="1"/>
    <col min="4" max="4" width="15.8515625" style="0" customWidth="1"/>
  </cols>
  <sheetData>
    <row r="1" spans="1:7" ht="18">
      <c r="A1" s="53" t="s">
        <v>118</v>
      </c>
      <c r="B1" s="54"/>
      <c r="C1" s="54"/>
      <c r="D1" s="54"/>
      <c r="E1" s="54"/>
      <c r="F1" s="54"/>
      <c r="G1" s="54"/>
    </row>
    <row r="2" spans="1:7" ht="18">
      <c r="A2" s="53" t="s">
        <v>119</v>
      </c>
      <c r="B2" s="54"/>
      <c r="C2" s="54"/>
      <c r="D2" s="54"/>
      <c r="E2" s="54"/>
      <c r="F2" s="54"/>
      <c r="G2" s="54"/>
    </row>
    <row r="3" spans="1:7" ht="12.75">
      <c r="A3" s="54"/>
      <c r="B3" s="54"/>
      <c r="C3" s="54"/>
      <c r="D3" s="54"/>
      <c r="E3" s="54"/>
      <c r="F3" s="54"/>
      <c r="G3" s="54"/>
    </row>
    <row r="4" spans="1:7" ht="13.5" thickBot="1">
      <c r="A4" s="155"/>
      <c r="B4" s="155"/>
      <c r="C4" s="155"/>
      <c r="D4" s="155"/>
      <c r="E4" s="54"/>
      <c r="F4" s="54"/>
      <c r="G4" s="54"/>
    </row>
    <row r="5" spans="1:8" ht="12.75">
      <c r="A5" s="155"/>
      <c r="B5" s="178" t="s">
        <v>74</v>
      </c>
      <c r="C5" s="154"/>
      <c r="D5" s="154"/>
      <c r="E5" s="54"/>
      <c r="F5" s="54"/>
      <c r="G5" s="54"/>
      <c r="H5" s="94" t="s">
        <v>133</v>
      </c>
    </row>
    <row r="6" spans="1:7" ht="12.75">
      <c r="A6" s="155"/>
      <c r="B6" s="179"/>
      <c r="C6" s="153" t="s">
        <v>76</v>
      </c>
      <c r="D6" s="153" t="s">
        <v>77</v>
      </c>
      <c r="E6" s="67"/>
      <c r="F6" s="67"/>
      <c r="G6" s="54"/>
    </row>
    <row r="7" spans="1:10" ht="12.75">
      <c r="A7" s="148" t="s">
        <v>120</v>
      </c>
      <c r="B7" s="157" t="s">
        <v>78</v>
      </c>
      <c r="C7" s="165">
        <v>4.57</v>
      </c>
      <c r="D7" s="165">
        <v>3.194</v>
      </c>
      <c r="H7" s="54">
        <v>1</v>
      </c>
      <c r="I7" s="96" t="s">
        <v>81</v>
      </c>
      <c r="J7" s="97">
        <v>19.629</v>
      </c>
    </row>
    <row r="8" spans="1:10" ht="12.75">
      <c r="A8" s="155"/>
      <c r="B8" s="157" t="s">
        <v>79</v>
      </c>
      <c r="C8" s="164" t="s">
        <v>80</v>
      </c>
      <c r="D8" s="163">
        <v>0.472</v>
      </c>
      <c r="H8" s="54">
        <v>2</v>
      </c>
      <c r="I8" s="96" t="s">
        <v>83</v>
      </c>
      <c r="J8" s="97">
        <v>17.926</v>
      </c>
    </row>
    <row r="9" spans="1:10" ht="12.75">
      <c r="A9" s="155"/>
      <c r="B9" s="157" t="s">
        <v>82</v>
      </c>
      <c r="C9" s="164" t="s">
        <v>80</v>
      </c>
      <c r="D9" s="163">
        <v>1.247</v>
      </c>
      <c r="H9" s="54">
        <v>3</v>
      </c>
      <c r="I9" s="96" t="s">
        <v>85</v>
      </c>
      <c r="J9" s="97">
        <v>14.948</v>
      </c>
    </row>
    <row r="10" spans="1:10" ht="12.75">
      <c r="A10" s="155"/>
      <c r="B10" s="157" t="s">
        <v>84</v>
      </c>
      <c r="C10" s="164" t="s">
        <v>80</v>
      </c>
      <c r="D10" s="163">
        <v>1.461</v>
      </c>
      <c r="H10" s="54">
        <v>4</v>
      </c>
      <c r="I10" s="96" t="s">
        <v>86</v>
      </c>
      <c r="J10" s="97">
        <v>10.765</v>
      </c>
    </row>
    <row r="11" spans="1:10" ht="12.75">
      <c r="A11" s="155"/>
      <c r="B11" s="157" t="s">
        <v>81</v>
      </c>
      <c r="C11" s="163">
        <v>28.084</v>
      </c>
      <c r="D11" s="163">
        <v>19.629</v>
      </c>
      <c r="H11" s="54">
        <v>5</v>
      </c>
      <c r="I11" s="96" t="s">
        <v>88</v>
      </c>
      <c r="J11" s="97">
        <v>7.401</v>
      </c>
    </row>
    <row r="12" spans="1:10" ht="12.75">
      <c r="A12" s="155"/>
      <c r="B12" s="157" t="s">
        <v>87</v>
      </c>
      <c r="C12" s="163">
        <v>0.31</v>
      </c>
      <c r="D12" s="163">
        <v>0.217</v>
      </c>
      <c r="H12" s="54">
        <v>6</v>
      </c>
      <c r="I12" s="96" t="s">
        <v>92</v>
      </c>
      <c r="J12" s="97">
        <v>3.742</v>
      </c>
    </row>
    <row r="13" spans="1:10" ht="12.75">
      <c r="A13" s="155"/>
      <c r="B13" s="157" t="s">
        <v>89</v>
      </c>
      <c r="C13" s="163">
        <v>1.738</v>
      </c>
      <c r="D13" s="163">
        <v>1.215</v>
      </c>
      <c r="H13" s="54">
        <v>7</v>
      </c>
      <c r="I13" s="96" t="s">
        <v>90</v>
      </c>
      <c r="J13" s="97">
        <v>3.733</v>
      </c>
    </row>
    <row r="14" spans="1:10" ht="12.75">
      <c r="A14" s="155"/>
      <c r="B14" s="157" t="s">
        <v>91</v>
      </c>
      <c r="C14" s="163">
        <v>2.064</v>
      </c>
      <c r="D14" s="163">
        <v>1.443</v>
      </c>
      <c r="H14" s="54">
        <v>8</v>
      </c>
      <c r="I14" s="96" t="s">
        <v>78</v>
      </c>
      <c r="J14" s="97">
        <v>3.194</v>
      </c>
    </row>
    <row r="15" spans="1:10" ht="12.75">
      <c r="A15" s="155"/>
      <c r="B15" s="157" t="s">
        <v>88</v>
      </c>
      <c r="C15" s="163">
        <v>10.589</v>
      </c>
      <c r="D15" s="163">
        <v>7.401</v>
      </c>
      <c r="H15" s="54">
        <v>9</v>
      </c>
      <c r="I15" s="96" t="s">
        <v>93</v>
      </c>
      <c r="J15" s="97">
        <v>2.538</v>
      </c>
    </row>
    <row r="16" spans="1:10" ht="12.75">
      <c r="A16" s="155"/>
      <c r="B16" s="157" t="s">
        <v>85</v>
      </c>
      <c r="C16" s="163">
        <v>21.387</v>
      </c>
      <c r="D16" s="163">
        <v>14.948</v>
      </c>
      <c r="H16" s="54">
        <v>10</v>
      </c>
      <c r="I16" s="96" t="s">
        <v>95</v>
      </c>
      <c r="J16" s="97">
        <v>2.197</v>
      </c>
    </row>
    <row r="17" spans="1:10" ht="12.75">
      <c r="A17" s="54"/>
      <c r="B17" s="157" t="s">
        <v>94</v>
      </c>
      <c r="C17" s="164" t="s">
        <v>80</v>
      </c>
      <c r="D17" s="163">
        <v>0.437</v>
      </c>
      <c r="H17" s="54">
        <v>11</v>
      </c>
      <c r="I17" s="96" t="s">
        <v>101</v>
      </c>
      <c r="J17" s="97">
        <v>1.558</v>
      </c>
    </row>
    <row r="18" spans="1:10" ht="12.75">
      <c r="A18" s="54"/>
      <c r="B18" s="157" t="s">
        <v>86</v>
      </c>
      <c r="C18" s="163">
        <v>15.402</v>
      </c>
      <c r="D18" s="163">
        <v>10.765</v>
      </c>
      <c r="H18" s="54">
        <v>12</v>
      </c>
      <c r="I18" s="96" t="s">
        <v>84</v>
      </c>
      <c r="J18" s="97">
        <v>1.461</v>
      </c>
    </row>
    <row r="19" spans="1:10" ht="12.75">
      <c r="A19" s="54"/>
      <c r="B19" s="157" t="s">
        <v>96</v>
      </c>
      <c r="C19" s="163">
        <v>0.259</v>
      </c>
      <c r="D19" s="163">
        <v>0.181</v>
      </c>
      <c r="H19" s="54">
        <v>13</v>
      </c>
      <c r="I19" s="96" t="s">
        <v>91</v>
      </c>
      <c r="J19" s="97">
        <v>1.443</v>
      </c>
    </row>
    <row r="20" spans="1:10" ht="12.75">
      <c r="A20" s="54"/>
      <c r="B20" s="157" t="s">
        <v>97</v>
      </c>
      <c r="C20" s="164">
        <v>0.339</v>
      </c>
      <c r="D20" s="163">
        <v>0.237</v>
      </c>
      <c r="H20" s="88">
        <v>14</v>
      </c>
      <c r="I20" s="89" t="s">
        <v>104</v>
      </c>
      <c r="J20" s="111">
        <v>1.321</v>
      </c>
    </row>
    <row r="21" spans="1:10" ht="12.75">
      <c r="A21" s="54"/>
      <c r="B21" s="157" t="s">
        <v>98</v>
      </c>
      <c r="C21" s="164">
        <v>0.471</v>
      </c>
      <c r="D21" s="163">
        <v>0.329</v>
      </c>
      <c r="H21" s="54">
        <v>15</v>
      </c>
      <c r="I21" s="96" t="s">
        <v>99</v>
      </c>
      <c r="J21" s="97">
        <v>1.301</v>
      </c>
    </row>
    <row r="22" spans="1:10" ht="12.75">
      <c r="A22" s="54"/>
      <c r="B22" s="157" t="s">
        <v>100</v>
      </c>
      <c r="C22" s="163">
        <v>0.549</v>
      </c>
      <c r="D22" s="163">
        <v>0.384</v>
      </c>
      <c r="H22" s="54">
        <v>16</v>
      </c>
      <c r="I22" s="96" t="s">
        <v>82</v>
      </c>
      <c r="J22" s="97">
        <v>1.247</v>
      </c>
    </row>
    <row r="23" spans="1:10" ht="12.75">
      <c r="A23" s="54"/>
      <c r="B23" s="157" t="s">
        <v>102</v>
      </c>
      <c r="C23" s="164" t="s">
        <v>80</v>
      </c>
      <c r="D23" s="163">
        <v>0.964</v>
      </c>
      <c r="H23" s="54">
        <v>17</v>
      </c>
      <c r="I23" s="96" t="s">
        <v>89</v>
      </c>
      <c r="J23" s="97">
        <v>1.215</v>
      </c>
    </row>
    <row r="24" spans="1:10" ht="12.75">
      <c r="A24" s="54"/>
      <c r="B24" s="157" t="s">
        <v>103</v>
      </c>
      <c r="C24" s="163">
        <v>0.124</v>
      </c>
      <c r="D24" s="163">
        <v>0.086</v>
      </c>
      <c r="H24" s="54">
        <v>18</v>
      </c>
      <c r="I24" s="96" t="s">
        <v>102</v>
      </c>
      <c r="J24" s="97">
        <v>0.964</v>
      </c>
    </row>
    <row r="25" spans="1:10" ht="12.75">
      <c r="A25" s="54"/>
      <c r="B25" s="157" t="s">
        <v>90</v>
      </c>
      <c r="C25" s="163">
        <v>5.341</v>
      </c>
      <c r="D25" s="163">
        <v>3.733</v>
      </c>
      <c r="H25" s="54">
        <v>19</v>
      </c>
      <c r="I25" s="96" t="s">
        <v>105</v>
      </c>
      <c r="J25" s="97">
        <v>0.654</v>
      </c>
    </row>
    <row r="26" spans="1:10" ht="12.75">
      <c r="A26" s="54"/>
      <c r="B26" s="157" t="s">
        <v>95</v>
      </c>
      <c r="C26" s="163">
        <v>3.144</v>
      </c>
      <c r="D26" s="163">
        <v>2.197</v>
      </c>
      <c r="H26" s="54">
        <v>20</v>
      </c>
      <c r="I26" s="96" t="s">
        <v>79</v>
      </c>
      <c r="J26" s="97">
        <v>0.472</v>
      </c>
    </row>
    <row r="27" spans="1:10" ht="12.75">
      <c r="A27" s="54"/>
      <c r="B27" s="157" t="s">
        <v>92</v>
      </c>
      <c r="C27" s="164" t="s">
        <v>80</v>
      </c>
      <c r="D27" s="163">
        <v>3.742</v>
      </c>
      <c r="H27" s="54">
        <v>21</v>
      </c>
      <c r="I27" s="96" t="s">
        <v>94</v>
      </c>
      <c r="J27" s="97">
        <v>0.437</v>
      </c>
    </row>
    <row r="28" spans="1:10" ht="12.75">
      <c r="A28" s="54"/>
      <c r="B28" s="157" t="s">
        <v>101</v>
      </c>
      <c r="C28" s="163">
        <v>2.229</v>
      </c>
      <c r="D28" s="163">
        <v>1.558</v>
      </c>
      <c r="H28" s="54">
        <v>22</v>
      </c>
      <c r="I28" s="96" t="s">
        <v>106</v>
      </c>
      <c r="J28" s="97">
        <v>0.422</v>
      </c>
    </row>
    <row r="29" spans="1:10" ht="12.75">
      <c r="A29" s="54"/>
      <c r="B29" s="157" t="s">
        <v>104</v>
      </c>
      <c r="C29" s="164" t="s">
        <v>80</v>
      </c>
      <c r="D29" s="163">
        <v>1.321</v>
      </c>
      <c r="H29" s="54">
        <v>23</v>
      </c>
      <c r="I29" s="96" t="s">
        <v>100</v>
      </c>
      <c r="J29" s="97">
        <v>0.384</v>
      </c>
    </row>
    <row r="30" spans="1:10" ht="12.75">
      <c r="A30" s="54"/>
      <c r="B30" s="157" t="s">
        <v>106</v>
      </c>
      <c r="C30" s="163">
        <v>0.603</v>
      </c>
      <c r="D30" s="163">
        <v>0.422</v>
      </c>
      <c r="H30" s="54">
        <v>24</v>
      </c>
      <c r="I30" s="96" t="s">
        <v>98</v>
      </c>
      <c r="J30" s="97">
        <v>0.329</v>
      </c>
    </row>
    <row r="31" spans="1:10" ht="12.75">
      <c r="A31" s="54"/>
      <c r="B31" s="157" t="s">
        <v>105</v>
      </c>
      <c r="C31" s="163">
        <v>0.936</v>
      </c>
      <c r="D31" s="163">
        <v>0.654</v>
      </c>
      <c r="H31" s="54">
        <v>25</v>
      </c>
      <c r="I31" s="96" t="s">
        <v>97</v>
      </c>
      <c r="J31" s="97">
        <v>0.237</v>
      </c>
    </row>
    <row r="32" spans="1:10" ht="12.75">
      <c r="A32" s="54"/>
      <c r="B32" s="157" t="s">
        <v>99</v>
      </c>
      <c r="C32" s="163">
        <v>1.862</v>
      </c>
      <c r="D32" s="163">
        <v>1.301</v>
      </c>
      <c r="H32" s="54">
        <v>26</v>
      </c>
      <c r="I32" s="96" t="s">
        <v>87</v>
      </c>
      <c r="J32" s="97">
        <v>0.217</v>
      </c>
    </row>
    <row r="33" spans="1:10" ht="12.75">
      <c r="A33" s="155"/>
      <c r="B33" s="157" t="s">
        <v>93</v>
      </c>
      <c r="C33" s="164" t="s">
        <v>80</v>
      </c>
      <c r="D33" s="163">
        <v>2.538</v>
      </c>
      <c r="H33" s="54">
        <v>27</v>
      </c>
      <c r="I33" s="96" t="s">
        <v>96</v>
      </c>
      <c r="J33" s="97">
        <v>0.181</v>
      </c>
    </row>
    <row r="34" spans="1:10" ht="12.75">
      <c r="A34" s="155"/>
      <c r="B34" s="157" t="s">
        <v>83</v>
      </c>
      <c r="C34" s="164" t="s">
        <v>80</v>
      </c>
      <c r="D34" s="163">
        <v>17.926</v>
      </c>
      <c r="H34" s="54">
        <v>28</v>
      </c>
      <c r="I34" s="96" t="s">
        <v>103</v>
      </c>
      <c r="J34" s="97">
        <v>0.086</v>
      </c>
    </row>
    <row r="35" spans="1:7" ht="12.75">
      <c r="A35" s="155"/>
      <c r="B35" s="162" t="s">
        <v>107</v>
      </c>
      <c r="C35" s="156">
        <v>100.001</v>
      </c>
      <c r="D35" s="161">
        <v>69.894</v>
      </c>
      <c r="E35" s="99"/>
      <c r="F35" s="100"/>
      <c r="G35" s="54"/>
    </row>
    <row r="36" spans="1:7" ht="13.5" thickBot="1">
      <c r="A36" s="155"/>
      <c r="B36" s="160" t="s">
        <v>108</v>
      </c>
      <c r="C36" s="159"/>
      <c r="D36" s="158">
        <v>100</v>
      </c>
      <c r="E36" s="67"/>
      <c r="F36" s="67"/>
      <c r="G36" s="54"/>
    </row>
    <row r="37" spans="1:7" ht="12.75">
      <c r="A37" s="54"/>
      <c r="B37" s="54"/>
      <c r="C37" s="55"/>
      <c r="D37" s="55"/>
      <c r="E37" s="54"/>
      <c r="F37" s="54"/>
      <c r="G37" s="54"/>
    </row>
    <row r="38" spans="1:7" ht="12.75">
      <c r="A38" s="54"/>
      <c r="B38" s="54"/>
      <c r="C38" s="55"/>
      <c r="D38" s="55"/>
      <c r="E38" s="54"/>
      <c r="F38" s="54"/>
      <c r="G38" s="54"/>
    </row>
    <row r="39" spans="1:7" ht="18">
      <c r="A39" s="53" t="s">
        <v>121</v>
      </c>
      <c r="B39" s="54"/>
      <c r="C39" s="55"/>
      <c r="D39" s="55"/>
      <c r="E39" s="54"/>
      <c r="F39" s="54"/>
      <c r="G39" s="54"/>
    </row>
    <row r="40" spans="1:7" ht="13.5" thickBot="1">
      <c r="A40" s="54"/>
      <c r="B40" s="54"/>
      <c r="C40" s="55"/>
      <c r="D40" s="55"/>
      <c r="E40" s="54"/>
      <c r="F40" s="54"/>
      <c r="G40" s="54"/>
    </row>
    <row r="41" spans="1:7" ht="12.75">
      <c r="A41" s="54"/>
      <c r="B41" s="176"/>
      <c r="C41" s="56"/>
      <c r="D41" s="56"/>
      <c r="E41" s="102"/>
      <c r="F41" s="102"/>
      <c r="G41" s="102"/>
    </row>
    <row r="42" spans="1:7" ht="12.75">
      <c r="A42" s="54"/>
      <c r="B42" s="177"/>
      <c r="C42" s="57" t="s">
        <v>107</v>
      </c>
      <c r="D42" s="57" t="s">
        <v>108</v>
      </c>
      <c r="E42" s="103"/>
      <c r="F42" s="103"/>
      <c r="G42" s="103"/>
    </row>
    <row r="43" spans="1:7" ht="12.75">
      <c r="A43" s="54" t="s">
        <v>120</v>
      </c>
      <c r="B43" s="104" t="s">
        <v>122</v>
      </c>
      <c r="C43" s="105">
        <v>100</v>
      </c>
      <c r="D43" s="105">
        <v>99.99999999999999</v>
      </c>
      <c r="E43" s="97"/>
      <c r="F43" s="97"/>
      <c r="G43" s="97"/>
    </row>
    <row r="44" spans="1:7" ht="12.75">
      <c r="A44" s="54"/>
      <c r="B44" s="106" t="s">
        <v>123</v>
      </c>
      <c r="C44" s="107">
        <v>40.419</v>
      </c>
      <c r="D44" s="107">
        <v>40.915</v>
      </c>
      <c r="E44" s="97"/>
      <c r="F44" s="97"/>
      <c r="G44" s="97"/>
    </row>
    <row r="45" spans="1:7" ht="12.75">
      <c r="A45" s="54"/>
      <c r="B45" s="106" t="s">
        <v>124</v>
      </c>
      <c r="C45" s="107">
        <v>52.514</v>
      </c>
      <c r="D45" s="107">
        <v>52.229</v>
      </c>
      <c r="E45" s="97"/>
      <c r="F45" s="97"/>
      <c r="G45" s="97"/>
    </row>
    <row r="46" spans="1:7" ht="12.75">
      <c r="A46" s="54"/>
      <c r="B46" s="95" t="s">
        <v>125</v>
      </c>
      <c r="C46" s="108">
        <v>9.489</v>
      </c>
      <c r="D46" s="108">
        <v>9.582</v>
      </c>
      <c r="E46" s="97"/>
      <c r="F46" s="97"/>
      <c r="G46" s="97"/>
    </row>
    <row r="47" spans="1:7" ht="12.75">
      <c r="A47" s="54"/>
      <c r="B47" s="95" t="s">
        <v>126</v>
      </c>
      <c r="C47" s="108">
        <v>11.133</v>
      </c>
      <c r="D47" s="108">
        <v>10.477</v>
      </c>
      <c r="E47" s="97"/>
      <c r="F47" s="97"/>
      <c r="G47" s="97"/>
    </row>
    <row r="48" spans="1:7" ht="12.75">
      <c r="A48" s="54"/>
      <c r="B48" s="95" t="s">
        <v>127</v>
      </c>
      <c r="C48" s="108">
        <v>11.06</v>
      </c>
      <c r="D48" s="108">
        <v>11.075</v>
      </c>
      <c r="E48" s="97"/>
      <c r="F48" s="97"/>
      <c r="G48" s="97"/>
    </row>
    <row r="49" spans="1:7" ht="12.75">
      <c r="A49" s="54"/>
      <c r="B49" s="95" t="s">
        <v>128</v>
      </c>
      <c r="C49" s="108">
        <v>12.979</v>
      </c>
      <c r="D49" s="108">
        <v>12.581</v>
      </c>
      <c r="E49" s="97"/>
      <c r="F49" s="97"/>
      <c r="G49" s="97"/>
    </row>
    <row r="50" spans="1:7" ht="12.75">
      <c r="A50" s="54"/>
      <c r="B50" s="95" t="s">
        <v>129</v>
      </c>
      <c r="C50" s="108">
        <v>4.779</v>
      </c>
      <c r="D50" s="108">
        <v>4.92</v>
      </c>
      <c r="E50" s="97"/>
      <c r="F50" s="97"/>
      <c r="G50" s="97"/>
    </row>
    <row r="51" spans="1:7" ht="12.75">
      <c r="A51" s="54"/>
      <c r="B51" s="95" t="s">
        <v>130</v>
      </c>
      <c r="C51" s="108">
        <v>3.1</v>
      </c>
      <c r="D51" s="108">
        <v>3.6</v>
      </c>
      <c r="E51" s="97"/>
      <c r="F51" s="97"/>
      <c r="G51" s="97"/>
    </row>
    <row r="52" spans="1:7" ht="13.5" thickBot="1">
      <c r="A52" s="54" t="s">
        <v>131</v>
      </c>
      <c r="B52" s="109" t="s">
        <v>132</v>
      </c>
      <c r="C52" s="110">
        <v>7.067</v>
      </c>
      <c r="D52" s="110">
        <v>6.856</v>
      </c>
      <c r="E52" s="97"/>
      <c r="F52" s="97"/>
      <c r="G52" s="97"/>
    </row>
    <row r="55" ht="12.75">
      <c r="A55" s="52" t="s">
        <v>117</v>
      </c>
    </row>
  </sheetData>
  <sheetProtection/>
  <mergeCells count="2">
    <mergeCell ref="B41:B42"/>
    <mergeCell ref="B5:B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0">
      <selection activeCell="F15" sqref="F15"/>
    </sheetView>
  </sheetViews>
  <sheetFormatPr defaultColWidth="9.140625" defaultRowHeight="12.75"/>
  <cols>
    <col min="2" max="2" width="21.421875" style="0" customWidth="1"/>
    <col min="3" max="3" width="17.140625" style="0" customWidth="1"/>
    <col min="4" max="4" width="15.28125" style="0" customWidth="1"/>
  </cols>
  <sheetData>
    <row r="1" spans="1:9" ht="18">
      <c r="A1" s="53" t="s">
        <v>134</v>
      </c>
      <c r="B1" s="54"/>
      <c r="C1" s="54"/>
      <c r="D1" s="54"/>
      <c r="E1" s="54"/>
      <c r="F1" s="54"/>
      <c r="G1" s="54"/>
      <c r="H1" s="54"/>
      <c r="I1" s="54"/>
    </row>
    <row r="2" spans="1:9" ht="18">
      <c r="A2" s="53" t="s">
        <v>135</v>
      </c>
      <c r="B2" s="54"/>
      <c r="C2" s="54"/>
      <c r="D2" s="54"/>
      <c r="E2" s="54"/>
      <c r="F2" s="54"/>
      <c r="G2" s="54"/>
      <c r="H2" s="54"/>
      <c r="I2" s="54"/>
    </row>
    <row r="3" spans="1:9" ht="12.75">
      <c r="A3" s="112"/>
      <c r="B3" s="112"/>
      <c r="C3" s="112"/>
      <c r="D3" s="112"/>
      <c r="E3" s="112"/>
      <c r="F3" s="112"/>
      <c r="G3" s="112"/>
      <c r="H3" s="112"/>
      <c r="I3" s="112"/>
    </row>
    <row r="4" spans="1:9" ht="13.5" thickBot="1">
      <c r="A4" s="113"/>
      <c r="B4" s="114"/>
      <c r="C4" s="115"/>
      <c r="D4" s="115"/>
      <c r="E4" s="115"/>
      <c r="F4" s="115"/>
      <c r="G4" s="115"/>
      <c r="H4" s="115"/>
      <c r="I4" s="115"/>
    </row>
    <row r="5" spans="1:9" ht="12.75">
      <c r="A5" s="55"/>
      <c r="B5" s="180" t="s">
        <v>74</v>
      </c>
      <c r="C5" s="56"/>
      <c r="D5" s="56"/>
      <c r="E5" s="54"/>
      <c r="F5" s="182"/>
      <c r="G5" s="58"/>
      <c r="H5" s="58"/>
      <c r="I5" s="94" t="s">
        <v>141</v>
      </c>
    </row>
    <row r="6" spans="1:9" ht="12.75">
      <c r="A6" s="55"/>
      <c r="B6" s="181"/>
      <c r="C6" s="57" t="s">
        <v>76</v>
      </c>
      <c r="D6" s="57" t="s">
        <v>77</v>
      </c>
      <c r="E6" s="54"/>
      <c r="F6" s="182"/>
      <c r="G6" s="62"/>
      <c r="H6" s="62"/>
      <c r="I6" s="54"/>
    </row>
    <row r="7" spans="1:11" ht="12.75">
      <c r="A7" s="55"/>
      <c r="B7" s="59" t="s">
        <v>78</v>
      </c>
      <c r="C7" s="60">
        <v>4.704</v>
      </c>
      <c r="D7" s="61">
        <v>3.072</v>
      </c>
      <c r="H7" s="67"/>
      <c r="I7" s="54">
        <v>1</v>
      </c>
      <c r="J7" s="65" t="s">
        <v>83</v>
      </c>
      <c r="K7" s="66">
        <v>23.319</v>
      </c>
    </row>
    <row r="8" spans="1:11" ht="12.75">
      <c r="A8" s="55"/>
      <c r="B8" s="59" t="s">
        <v>79</v>
      </c>
      <c r="C8" s="63" t="s">
        <v>80</v>
      </c>
      <c r="D8" s="64">
        <v>0.316</v>
      </c>
      <c r="H8" s="67"/>
      <c r="I8" s="54">
        <v>2</v>
      </c>
      <c r="J8" s="65" t="s">
        <v>81</v>
      </c>
      <c r="K8" s="66">
        <v>17.594</v>
      </c>
    </row>
    <row r="9" spans="1:11" ht="12.75">
      <c r="A9" s="55"/>
      <c r="B9" s="59" t="s">
        <v>82</v>
      </c>
      <c r="C9" s="63" t="s">
        <v>80</v>
      </c>
      <c r="D9" s="64">
        <v>1.167</v>
      </c>
      <c r="H9" s="67"/>
      <c r="I9" s="54">
        <v>3</v>
      </c>
      <c r="J9" s="65" t="s">
        <v>85</v>
      </c>
      <c r="K9" s="66">
        <v>15.419</v>
      </c>
    </row>
    <row r="10" spans="1:11" ht="12.75">
      <c r="A10" s="55"/>
      <c r="B10" s="59" t="s">
        <v>84</v>
      </c>
      <c r="C10" s="63" t="s">
        <v>80</v>
      </c>
      <c r="D10" s="64">
        <v>1.929</v>
      </c>
      <c r="H10" s="67"/>
      <c r="I10" s="54">
        <v>4</v>
      </c>
      <c r="J10" s="65" t="s">
        <v>86</v>
      </c>
      <c r="K10" s="66">
        <v>8.867</v>
      </c>
    </row>
    <row r="11" spans="1:11" ht="12.75">
      <c r="A11" s="55"/>
      <c r="B11" s="59" t="s">
        <v>81</v>
      </c>
      <c r="C11" s="68">
        <v>26.943</v>
      </c>
      <c r="D11" s="64">
        <v>17.594</v>
      </c>
      <c r="H11" s="67"/>
      <c r="I11" s="54">
        <v>5</v>
      </c>
      <c r="J11" s="65" t="s">
        <v>88</v>
      </c>
      <c r="K11" s="66">
        <v>6.427</v>
      </c>
    </row>
    <row r="12" spans="1:11" ht="12.75">
      <c r="A12" s="55"/>
      <c r="B12" s="59" t="s">
        <v>87</v>
      </c>
      <c r="C12" s="68">
        <v>0.251</v>
      </c>
      <c r="D12" s="64">
        <v>0.164</v>
      </c>
      <c r="H12" s="67"/>
      <c r="I12" s="54">
        <v>6</v>
      </c>
      <c r="J12" s="65" t="s">
        <v>90</v>
      </c>
      <c r="K12" s="66">
        <v>4.71</v>
      </c>
    </row>
    <row r="13" spans="1:11" ht="12.75">
      <c r="A13" s="55"/>
      <c r="B13" s="59" t="s">
        <v>89</v>
      </c>
      <c r="C13" s="68">
        <v>1.769</v>
      </c>
      <c r="D13" s="64">
        <v>1.155</v>
      </c>
      <c r="H13" s="67"/>
      <c r="I13" s="54">
        <v>7</v>
      </c>
      <c r="J13" s="65" t="s">
        <v>93</v>
      </c>
      <c r="K13" s="66">
        <v>3.986</v>
      </c>
    </row>
    <row r="14" spans="1:11" ht="12.75">
      <c r="A14" s="55"/>
      <c r="B14" s="59" t="s">
        <v>91</v>
      </c>
      <c r="C14" s="68">
        <v>0.773</v>
      </c>
      <c r="D14" s="64">
        <v>0.505</v>
      </c>
      <c r="H14" s="67"/>
      <c r="I14" s="54">
        <v>8</v>
      </c>
      <c r="J14" s="65" t="s">
        <v>78</v>
      </c>
      <c r="K14" s="66">
        <v>3.072</v>
      </c>
    </row>
    <row r="15" spans="1:11" ht="12.75">
      <c r="A15" s="55"/>
      <c r="B15" s="59" t="s">
        <v>88</v>
      </c>
      <c r="C15" s="68">
        <v>9.842</v>
      </c>
      <c r="D15" s="64">
        <v>6.427</v>
      </c>
      <c r="H15" s="67"/>
      <c r="I15" s="54">
        <v>9</v>
      </c>
      <c r="J15" s="65" t="s">
        <v>95</v>
      </c>
      <c r="K15" s="66">
        <v>2.973</v>
      </c>
    </row>
    <row r="16" spans="1:11" ht="12.75">
      <c r="A16" s="55"/>
      <c r="B16" s="59" t="s">
        <v>85</v>
      </c>
      <c r="C16" s="68">
        <v>23.611</v>
      </c>
      <c r="D16" s="64">
        <v>15.419</v>
      </c>
      <c r="H16" s="67"/>
      <c r="I16" s="54">
        <v>10</v>
      </c>
      <c r="J16" s="65" t="s">
        <v>92</v>
      </c>
      <c r="K16" s="66">
        <v>2.396</v>
      </c>
    </row>
    <row r="17" spans="1:11" ht="12.75">
      <c r="A17" s="55"/>
      <c r="B17" s="59" t="s">
        <v>94</v>
      </c>
      <c r="C17" s="63" t="s">
        <v>80</v>
      </c>
      <c r="D17" s="64">
        <v>0.32</v>
      </c>
      <c r="H17" s="67"/>
      <c r="I17" s="54">
        <v>11</v>
      </c>
      <c r="J17" s="65" t="s">
        <v>84</v>
      </c>
      <c r="K17" s="66">
        <v>1.929</v>
      </c>
    </row>
    <row r="18" spans="1:11" ht="12.75">
      <c r="A18" s="55"/>
      <c r="B18" s="59" t="s">
        <v>86</v>
      </c>
      <c r="C18" s="68">
        <v>13.579</v>
      </c>
      <c r="D18" s="64">
        <v>8.867</v>
      </c>
      <c r="H18" s="67"/>
      <c r="I18" s="54">
        <v>12</v>
      </c>
      <c r="J18" s="65" t="s">
        <v>99</v>
      </c>
      <c r="K18" s="66">
        <v>1.793</v>
      </c>
    </row>
    <row r="19" spans="1:11" ht="12.75">
      <c r="A19" s="55"/>
      <c r="B19" s="59" t="s">
        <v>96</v>
      </c>
      <c r="C19" s="68">
        <v>0.143</v>
      </c>
      <c r="D19" s="64">
        <v>0.093</v>
      </c>
      <c r="H19" s="67"/>
      <c r="I19" s="54">
        <v>13</v>
      </c>
      <c r="J19" s="65" t="s">
        <v>82</v>
      </c>
      <c r="K19" s="66">
        <v>1.167</v>
      </c>
    </row>
    <row r="20" spans="1:11" ht="12.75">
      <c r="A20" s="55"/>
      <c r="B20" s="59" t="s">
        <v>97</v>
      </c>
      <c r="C20" s="68">
        <v>0.244</v>
      </c>
      <c r="D20" s="64">
        <v>0.159</v>
      </c>
      <c r="H20" s="67"/>
      <c r="I20" s="54">
        <v>14</v>
      </c>
      <c r="J20" s="65" t="s">
        <v>89</v>
      </c>
      <c r="K20" s="66">
        <v>1.155</v>
      </c>
    </row>
    <row r="21" spans="1:11" ht="12.75">
      <c r="A21" s="55"/>
      <c r="B21" s="59" t="s">
        <v>98</v>
      </c>
      <c r="C21" s="68">
        <v>0.387</v>
      </c>
      <c r="D21" s="64">
        <v>0.253</v>
      </c>
      <c r="H21" s="67"/>
      <c r="I21" s="54">
        <v>15</v>
      </c>
      <c r="J21" s="65" t="s">
        <v>101</v>
      </c>
      <c r="K21" s="66">
        <v>0.984</v>
      </c>
    </row>
    <row r="22" spans="1:11" ht="12.75">
      <c r="A22" s="55"/>
      <c r="B22" s="59" t="s">
        <v>100</v>
      </c>
      <c r="C22" s="68">
        <v>0.693</v>
      </c>
      <c r="D22" s="64">
        <v>0.453</v>
      </c>
      <c r="H22" s="67"/>
      <c r="I22" s="88">
        <v>16</v>
      </c>
      <c r="J22" s="89" t="s">
        <v>104</v>
      </c>
      <c r="K22" s="90">
        <v>0.697</v>
      </c>
    </row>
    <row r="23" spans="1:11" ht="12.75">
      <c r="A23" s="55"/>
      <c r="B23" s="59" t="s">
        <v>102</v>
      </c>
      <c r="C23" s="63" t="s">
        <v>80</v>
      </c>
      <c r="D23" s="64">
        <v>0.568</v>
      </c>
      <c r="H23" s="67"/>
      <c r="I23" s="54">
        <v>17</v>
      </c>
      <c r="J23" s="65" t="s">
        <v>102</v>
      </c>
      <c r="K23" s="66">
        <v>0.568</v>
      </c>
    </row>
    <row r="24" spans="1:11" ht="12.75">
      <c r="A24" s="55"/>
      <c r="B24" s="59" t="s">
        <v>103</v>
      </c>
      <c r="C24" s="68">
        <v>0.092</v>
      </c>
      <c r="D24" s="64">
        <v>0.06</v>
      </c>
      <c r="H24" s="67"/>
      <c r="I24" s="54">
        <v>18</v>
      </c>
      <c r="J24" s="65" t="s">
        <v>91</v>
      </c>
      <c r="K24" s="66">
        <v>0.505</v>
      </c>
    </row>
    <row r="25" spans="1:11" ht="12.75">
      <c r="A25" s="55"/>
      <c r="B25" s="59" t="s">
        <v>90</v>
      </c>
      <c r="C25" s="68">
        <v>7.213</v>
      </c>
      <c r="D25" s="64">
        <v>4.71</v>
      </c>
      <c r="H25" s="67"/>
      <c r="I25" s="54">
        <v>19</v>
      </c>
      <c r="J25" s="65" t="s">
        <v>100</v>
      </c>
      <c r="K25" s="66">
        <v>0.453</v>
      </c>
    </row>
    <row r="26" spans="1:11" ht="12.75">
      <c r="A26" s="55"/>
      <c r="B26" s="59" t="s">
        <v>95</v>
      </c>
      <c r="C26" s="68">
        <v>4.552</v>
      </c>
      <c r="D26" s="64">
        <v>2.973</v>
      </c>
      <c r="H26" s="67"/>
      <c r="I26" s="54">
        <v>20</v>
      </c>
      <c r="J26" s="65" t="s">
        <v>105</v>
      </c>
      <c r="K26" s="66">
        <v>0.382</v>
      </c>
    </row>
    <row r="27" spans="1:11" ht="12.75">
      <c r="A27" s="55"/>
      <c r="B27" s="59" t="s">
        <v>92</v>
      </c>
      <c r="C27" s="63" t="s">
        <v>80</v>
      </c>
      <c r="D27" s="64">
        <v>2.396</v>
      </c>
      <c r="H27" s="67"/>
      <c r="I27" s="54">
        <v>21</v>
      </c>
      <c r="J27" s="65" t="s">
        <v>94</v>
      </c>
      <c r="K27" s="66">
        <v>0.32</v>
      </c>
    </row>
    <row r="28" spans="1:11" ht="12.75">
      <c r="A28" s="55"/>
      <c r="B28" s="59" t="s">
        <v>101</v>
      </c>
      <c r="C28" s="68">
        <v>1.506</v>
      </c>
      <c r="D28" s="64">
        <v>0.984</v>
      </c>
      <c r="H28" s="67"/>
      <c r="I28" s="54">
        <v>22</v>
      </c>
      <c r="J28" s="65" t="s">
        <v>79</v>
      </c>
      <c r="K28" s="66">
        <v>0.316</v>
      </c>
    </row>
    <row r="29" spans="1:11" ht="12.75">
      <c r="A29" s="55"/>
      <c r="B29" s="91" t="s">
        <v>104</v>
      </c>
      <c r="C29" s="92" t="s">
        <v>80</v>
      </c>
      <c r="D29" s="93">
        <v>0.697</v>
      </c>
      <c r="H29" s="67"/>
      <c r="I29" s="54">
        <v>23</v>
      </c>
      <c r="J29" s="65" t="s">
        <v>98</v>
      </c>
      <c r="K29" s="66">
        <v>0.253</v>
      </c>
    </row>
    <row r="30" spans="1:11" ht="12.75">
      <c r="A30" s="55"/>
      <c r="B30" s="59" t="s">
        <v>106</v>
      </c>
      <c r="C30" s="68">
        <v>0.366</v>
      </c>
      <c r="D30" s="64">
        <v>0.239</v>
      </c>
      <c r="H30" s="67"/>
      <c r="I30" s="54">
        <v>24</v>
      </c>
      <c r="J30" s="65" t="s">
        <v>106</v>
      </c>
      <c r="K30" s="66">
        <v>0.239</v>
      </c>
    </row>
    <row r="31" spans="1:11" ht="12.75">
      <c r="A31" s="55"/>
      <c r="B31" s="59" t="s">
        <v>105</v>
      </c>
      <c r="C31" s="68">
        <v>0.585</v>
      </c>
      <c r="D31" s="64">
        <v>0.382</v>
      </c>
      <c r="H31" s="67"/>
      <c r="I31" s="54">
        <v>25</v>
      </c>
      <c r="J31" s="65" t="s">
        <v>87</v>
      </c>
      <c r="K31" s="66">
        <v>0.164</v>
      </c>
    </row>
    <row r="32" spans="1:11" ht="12.75">
      <c r="A32" s="55"/>
      <c r="B32" s="59" t="s">
        <v>99</v>
      </c>
      <c r="C32" s="68">
        <v>2.746</v>
      </c>
      <c r="D32" s="64">
        <v>1.793</v>
      </c>
      <c r="H32" s="67"/>
      <c r="I32" s="54">
        <v>26</v>
      </c>
      <c r="J32" s="65" t="s">
        <v>97</v>
      </c>
      <c r="K32" s="66">
        <v>0.159</v>
      </c>
    </row>
    <row r="33" spans="1:11" ht="12.75">
      <c r="A33" s="55"/>
      <c r="B33" s="59" t="s">
        <v>93</v>
      </c>
      <c r="C33" s="63" t="s">
        <v>80</v>
      </c>
      <c r="D33" s="64">
        <v>3.986</v>
      </c>
      <c r="H33" s="67"/>
      <c r="I33" s="54">
        <v>27</v>
      </c>
      <c r="J33" s="65" t="s">
        <v>96</v>
      </c>
      <c r="K33" s="66">
        <v>0.093</v>
      </c>
    </row>
    <row r="34" spans="1:11" ht="12.75">
      <c r="A34" s="55"/>
      <c r="B34" s="59" t="s">
        <v>83</v>
      </c>
      <c r="C34" s="63" t="s">
        <v>80</v>
      </c>
      <c r="D34" s="64">
        <v>23.319</v>
      </c>
      <c r="H34" s="67"/>
      <c r="I34" s="54">
        <v>28</v>
      </c>
      <c r="J34" s="65" t="s">
        <v>103</v>
      </c>
      <c r="K34" s="66">
        <v>0.06</v>
      </c>
    </row>
    <row r="35" spans="1:9" ht="12.75">
      <c r="A35" s="55"/>
      <c r="B35" s="69" t="s">
        <v>107</v>
      </c>
      <c r="C35" s="70">
        <v>99.999</v>
      </c>
      <c r="D35" s="70">
        <v>65.302</v>
      </c>
      <c r="E35" s="54"/>
      <c r="F35" s="73"/>
      <c r="G35" s="74"/>
      <c r="H35" s="74"/>
      <c r="I35" s="54"/>
    </row>
    <row r="36" spans="1:9" ht="13.5" thickBot="1">
      <c r="A36" s="55"/>
      <c r="B36" s="71" t="s">
        <v>108</v>
      </c>
      <c r="C36" s="101"/>
      <c r="D36" s="72">
        <v>100.00000000000003</v>
      </c>
      <c r="E36" s="54"/>
      <c r="F36" s="75"/>
      <c r="G36" s="116"/>
      <c r="H36" s="74"/>
      <c r="I36" s="54"/>
    </row>
    <row r="37" spans="1:9" ht="12.75">
      <c r="A37" s="55"/>
      <c r="B37" s="55"/>
      <c r="C37" s="55"/>
      <c r="D37" s="55"/>
      <c r="E37" s="54"/>
      <c r="F37" s="67"/>
      <c r="G37" s="67"/>
      <c r="H37" s="67"/>
      <c r="I37" s="54"/>
    </row>
    <row r="38" spans="1:9" ht="12.75">
      <c r="A38" s="55"/>
      <c r="B38" s="55"/>
      <c r="C38" s="55"/>
      <c r="D38" s="55"/>
      <c r="E38" s="54"/>
      <c r="F38" s="54"/>
      <c r="G38" s="54"/>
      <c r="H38" s="54"/>
      <c r="I38" s="54"/>
    </row>
    <row r="39" spans="1:9" ht="13.5">
      <c r="A39" s="183" t="s">
        <v>136</v>
      </c>
      <c r="B39" s="184"/>
      <c r="C39" s="184"/>
      <c r="D39" s="184"/>
      <c r="E39" s="184"/>
      <c r="F39" s="184"/>
      <c r="G39" s="54"/>
      <c r="H39" s="54"/>
      <c r="I39" s="54"/>
    </row>
    <row r="40" spans="1:9" ht="13.5" thickBot="1">
      <c r="A40" s="55"/>
      <c r="B40" s="55"/>
      <c r="C40" s="55"/>
      <c r="D40" s="55"/>
      <c r="E40" s="54"/>
      <c r="F40" s="54"/>
      <c r="G40" s="54"/>
      <c r="H40" s="54"/>
      <c r="I40" s="54"/>
    </row>
    <row r="41" spans="1:9" ht="12.75">
      <c r="A41" s="55"/>
      <c r="B41" s="77"/>
      <c r="C41" s="78"/>
      <c r="D41" s="79"/>
      <c r="E41" s="54"/>
      <c r="F41" s="54"/>
      <c r="G41" s="54"/>
      <c r="H41" s="54"/>
      <c r="I41" s="54"/>
    </row>
    <row r="42" spans="1:9" ht="12.75">
      <c r="A42" s="55"/>
      <c r="B42" s="80"/>
      <c r="C42" s="81" t="s">
        <v>107</v>
      </c>
      <c r="D42" s="81" t="s">
        <v>108</v>
      </c>
      <c r="E42" s="54"/>
      <c r="F42" s="54"/>
      <c r="G42" s="54"/>
      <c r="H42" s="54"/>
      <c r="I42" s="54"/>
    </row>
    <row r="43" spans="1:9" ht="12.75">
      <c r="A43" s="55" t="s">
        <v>137</v>
      </c>
      <c r="B43" s="82" t="s">
        <v>138</v>
      </c>
      <c r="C43" s="98">
        <v>100</v>
      </c>
      <c r="D43" s="70">
        <v>100</v>
      </c>
      <c r="E43" s="54"/>
      <c r="F43" s="54"/>
      <c r="G43" s="54"/>
      <c r="H43" s="54"/>
      <c r="I43" s="54"/>
    </row>
    <row r="44" spans="1:9" ht="12.75">
      <c r="A44" s="55"/>
      <c r="B44" s="83" t="s">
        <v>139</v>
      </c>
      <c r="C44" s="117">
        <v>73.532</v>
      </c>
      <c r="D44" s="84">
        <v>76.62</v>
      </c>
      <c r="E44" s="54"/>
      <c r="F44" s="54"/>
      <c r="G44" s="54"/>
      <c r="H44" s="54"/>
      <c r="I44" s="54"/>
    </row>
    <row r="45" spans="1:9" ht="13.5" thickBot="1">
      <c r="A45" s="55"/>
      <c r="B45" s="85" t="s">
        <v>140</v>
      </c>
      <c r="C45" s="118">
        <v>26.468</v>
      </c>
      <c r="D45" s="86">
        <v>23.38</v>
      </c>
      <c r="E45" s="54"/>
      <c r="F45" s="54"/>
      <c r="G45" s="54"/>
      <c r="H45" s="54"/>
      <c r="I45" s="54"/>
    </row>
    <row r="48" ht="12.75">
      <c r="A48" t="s">
        <v>117</v>
      </c>
    </row>
  </sheetData>
  <sheetProtection/>
  <mergeCells count="3">
    <mergeCell ref="B5:B6"/>
    <mergeCell ref="F5:F6"/>
    <mergeCell ref="A39:F3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D4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.140625" style="1" customWidth="1"/>
    <col min="2" max="2" width="82.57421875" style="1" customWidth="1"/>
    <col min="3" max="16384" width="9.140625" style="1" customWidth="1"/>
  </cols>
  <sheetData>
    <row r="6" spans="3:4" ht="15">
      <c r="C6" s="4"/>
      <c r="D6" s="4"/>
    </row>
    <row r="7" spans="1:4" ht="45">
      <c r="A7" s="25" t="s">
        <v>44</v>
      </c>
      <c r="B7" s="26" t="s">
        <v>45</v>
      </c>
      <c r="C7" s="24" t="s">
        <v>46</v>
      </c>
      <c r="D7" s="24" t="s">
        <v>47</v>
      </c>
    </row>
    <row r="8" spans="1:4" s="14" customFormat="1" ht="15">
      <c r="A8" s="123"/>
      <c r="B8" s="123" t="s">
        <v>65</v>
      </c>
      <c r="C8" s="124">
        <v>10000</v>
      </c>
      <c r="D8" s="124">
        <v>10000</v>
      </c>
    </row>
    <row r="9" spans="1:4" ht="15">
      <c r="A9" s="1" t="s">
        <v>263</v>
      </c>
      <c r="B9" s="125" t="s">
        <v>305</v>
      </c>
      <c r="C9" s="15">
        <v>35</v>
      </c>
      <c r="D9" s="15">
        <v>6</v>
      </c>
    </row>
    <row r="10" spans="1:4" ht="15">
      <c r="A10" s="1" t="s">
        <v>264</v>
      </c>
      <c r="B10" s="125" t="s">
        <v>306</v>
      </c>
      <c r="C10" s="15">
        <v>233</v>
      </c>
      <c r="D10" s="15">
        <v>224</v>
      </c>
    </row>
    <row r="11" spans="1:4" ht="15">
      <c r="A11" s="1" t="s">
        <v>265</v>
      </c>
      <c r="B11" s="125" t="s">
        <v>307</v>
      </c>
      <c r="C11" s="15">
        <v>12</v>
      </c>
      <c r="D11" s="15">
        <v>10</v>
      </c>
    </row>
    <row r="12" spans="1:4" ht="15">
      <c r="A12" s="1" t="s">
        <v>266</v>
      </c>
      <c r="B12" s="125" t="s">
        <v>308</v>
      </c>
      <c r="C12" s="15">
        <v>74</v>
      </c>
      <c r="D12" s="15">
        <v>69</v>
      </c>
    </row>
    <row r="13" spans="1:4" ht="15">
      <c r="A13" s="1" t="s">
        <v>267</v>
      </c>
      <c r="B13" s="125" t="s">
        <v>309</v>
      </c>
      <c r="C13" s="15">
        <v>75</v>
      </c>
      <c r="D13" s="15">
        <v>82</v>
      </c>
    </row>
    <row r="14" spans="1:4" ht="15">
      <c r="A14" s="1" t="s">
        <v>268</v>
      </c>
      <c r="B14" s="125" t="s">
        <v>310</v>
      </c>
      <c r="C14" s="15">
        <v>1290</v>
      </c>
      <c r="D14" s="15">
        <v>1220</v>
      </c>
    </row>
    <row r="15" spans="1:4" ht="15">
      <c r="A15" s="1" t="s">
        <v>269</v>
      </c>
      <c r="B15" s="125" t="s">
        <v>311</v>
      </c>
      <c r="C15" s="15">
        <v>399</v>
      </c>
      <c r="D15" s="15">
        <v>307</v>
      </c>
    </row>
    <row r="16" spans="1:4" ht="15">
      <c r="A16" s="1" t="s">
        <v>270</v>
      </c>
      <c r="B16" s="125" t="s">
        <v>312</v>
      </c>
      <c r="C16" s="15">
        <v>89</v>
      </c>
      <c r="D16" s="15">
        <v>34</v>
      </c>
    </row>
    <row r="17" spans="1:4" ht="15">
      <c r="A17" s="1" t="s">
        <v>271</v>
      </c>
      <c r="B17" s="125" t="s">
        <v>313</v>
      </c>
      <c r="C17" s="15">
        <v>146</v>
      </c>
      <c r="D17" s="15">
        <v>169</v>
      </c>
    </row>
    <row r="18" spans="1:4" ht="15">
      <c r="A18" s="1" t="s">
        <v>272</v>
      </c>
      <c r="B18" s="125" t="s">
        <v>293</v>
      </c>
      <c r="C18" s="15">
        <v>329</v>
      </c>
      <c r="D18" s="15">
        <v>293</v>
      </c>
    </row>
    <row r="19" spans="1:4" ht="30">
      <c r="A19" s="1" t="s">
        <v>273</v>
      </c>
      <c r="B19" s="125" t="s">
        <v>314</v>
      </c>
      <c r="C19" s="15">
        <v>150</v>
      </c>
      <c r="D19" s="15">
        <v>142</v>
      </c>
    </row>
    <row r="20" spans="1:4" ht="30">
      <c r="A20" s="1" t="s">
        <v>274</v>
      </c>
      <c r="B20" s="125" t="s">
        <v>315</v>
      </c>
      <c r="C20" s="15">
        <v>374</v>
      </c>
      <c r="D20" s="15">
        <v>388</v>
      </c>
    </row>
    <row r="21" spans="1:4" ht="15">
      <c r="A21" s="1" t="s">
        <v>275</v>
      </c>
      <c r="B21" s="125" t="s">
        <v>294</v>
      </c>
      <c r="C21" s="15">
        <v>116</v>
      </c>
      <c r="D21" s="15">
        <v>123</v>
      </c>
    </row>
    <row r="22" spans="1:4" ht="15">
      <c r="A22" s="1" t="s">
        <v>276</v>
      </c>
      <c r="B22" s="125" t="s">
        <v>316</v>
      </c>
      <c r="C22" s="15">
        <v>114</v>
      </c>
      <c r="D22" s="15">
        <v>96</v>
      </c>
    </row>
    <row r="23" spans="1:4" ht="15">
      <c r="A23" s="1" t="s">
        <v>277</v>
      </c>
      <c r="B23" s="125" t="s">
        <v>317</v>
      </c>
      <c r="C23" s="15">
        <v>626</v>
      </c>
      <c r="D23" s="15">
        <v>698</v>
      </c>
    </row>
    <row r="24" spans="1:4" ht="15">
      <c r="A24" s="1" t="s">
        <v>278</v>
      </c>
      <c r="B24" s="125" t="s">
        <v>295</v>
      </c>
      <c r="C24" s="15">
        <v>405</v>
      </c>
      <c r="D24" s="15">
        <v>296</v>
      </c>
    </row>
    <row r="25" spans="1:4" ht="15">
      <c r="A25" s="1" t="s">
        <v>279</v>
      </c>
      <c r="B25" s="125" t="s">
        <v>296</v>
      </c>
      <c r="C25" s="15">
        <v>121</v>
      </c>
      <c r="D25" s="15">
        <v>109</v>
      </c>
    </row>
    <row r="26" spans="1:4" ht="15">
      <c r="A26" s="1" t="s">
        <v>280</v>
      </c>
      <c r="B26" s="125" t="s">
        <v>318</v>
      </c>
      <c r="C26" s="15">
        <v>518</v>
      </c>
      <c r="D26" s="15">
        <v>600</v>
      </c>
    </row>
    <row r="27" spans="1:4" ht="15">
      <c r="A27" s="1" t="s">
        <v>281</v>
      </c>
      <c r="B27" s="125" t="s">
        <v>319</v>
      </c>
      <c r="C27" s="15">
        <v>427</v>
      </c>
      <c r="D27" s="15">
        <v>364</v>
      </c>
    </row>
    <row r="28" spans="1:4" ht="15">
      <c r="A28" s="1" t="s">
        <v>282</v>
      </c>
      <c r="B28" s="125" t="s">
        <v>297</v>
      </c>
      <c r="C28" s="15">
        <v>697</v>
      </c>
      <c r="D28" s="15">
        <v>496</v>
      </c>
    </row>
    <row r="29" spans="1:4" ht="30">
      <c r="A29" s="1" t="s">
        <v>283</v>
      </c>
      <c r="B29" s="125" t="s">
        <v>298</v>
      </c>
      <c r="C29" s="15">
        <v>528</v>
      </c>
      <c r="D29" s="15">
        <v>510</v>
      </c>
    </row>
    <row r="30" spans="1:4" ht="15">
      <c r="A30" s="1" t="s">
        <v>284</v>
      </c>
      <c r="B30" s="125" t="s">
        <v>299</v>
      </c>
      <c r="C30" s="15">
        <v>497</v>
      </c>
      <c r="D30" s="15">
        <v>262</v>
      </c>
    </row>
    <row r="31" spans="1:4" ht="15">
      <c r="A31" s="1" t="s">
        <v>285</v>
      </c>
      <c r="B31" s="125" t="s">
        <v>320</v>
      </c>
      <c r="C31" s="15">
        <v>417</v>
      </c>
      <c r="D31" s="15">
        <v>471</v>
      </c>
    </row>
    <row r="32" spans="1:4" ht="15">
      <c r="A32" s="1" t="s">
        <v>286</v>
      </c>
      <c r="B32" s="125" t="s">
        <v>301</v>
      </c>
      <c r="C32" s="15">
        <v>324</v>
      </c>
      <c r="D32" s="15">
        <v>421</v>
      </c>
    </row>
    <row r="33" spans="1:4" ht="15">
      <c r="A33" s="1" t="s">
        <v>287</v>
      </c>
      <c r="B33" s="125" t="s">
        <v>321</v>
      </c>
      <c r="C33" s="15">
        <v>1353</v>
      </c>
      <c r="D33" s="15">
        <v>1962</v>
      </c>
    </row>
    <row r="34" spans="1:4" ht="15">
      <c r="A34" s="1" t="s">
        <v>288</v>
      </c>
      <c r="B34" s="125" t="s">
        <v>303</v>
      </c>
      <c r="C34" s="15">
        <v>242</v>
      </c>
      <c r="D34" s="15">
        <v>224</v>
      </c>
    </row>
    <row r="35" spans="1:4" ht="15">
      <c r="A35" s="1" t="s">
        <v>289</v>
      </c>
      <c r="B35" s="125" t="s">
        <v>322</v>
      </c>
      <c r="C35" s="15">
        <v>250</v>
      </c>
      <c r="D35" s="15">
        <v>254</v>
      </c>
    </row>
    <row r="36" spans="1:4" ht="15">
      <c r="A36" s="1" t="s">
        <v>290</v>
      </c>
      <c r="B36" s="125" t="s">
        <v>323</v>
      </c>
      <c r="C36" s="15">
        <v>44</v>
      </c>
      <c r="D36" s="15">
        <v>63</v>
      </c>
    </row>
    <row r="37" spans="1:4" ht="15">
      <c r="A37" s="1" t="s">
        <v>291</v>
      </c>
      <c r="B37" s="125" t="s">
        <v>324</v>
      </c>
      <c r="C37" s="15">
        <v>113</v>
      </c>
      <c r="D37" s="15">
        <v>109</v>
      </c>
    </row>
    <row r="38" ht="15">
      <c r="B38" s="17"/>
    </row>
    <row r="39" spans="2:4" ht="15">
      <c r="B39" s="11" t="s">
        <v>9</v>
      </c>
      <c r="C39" s="144">
        <f>C40+C41+C42+C43+C44</f>
        <v>10000</v>
      </c>
      <c r="D39" s="144">
        <f>D40+D41+D42+D43+D44</f>
        <v>10000</v>
      </c>
    </row>
    <row r="40" spans="2:4" ht="15">
      <c r="B40" s="1" t="s">
        <v>10</v>
      </c>
      <c r="C40">
        <v>3500</v>
      </c>
      <c r="D40">
        <v>3323</v>
      </c>
    </row>
    <row r="41" spans="2:4" ht="15">
      <c r="B41" s="1" t="s">
        <v>11</v>
      </c>
      <c r="C41">
        <v>2762</v>
      </c>
      <c r="D41">
        <v>3134</v>
      </c>
    </row>
    <row r="42" spans="2:4" ht="15">
      <c r="B42" s="1" t="s">
        <v>12</v>
      </c>
      <c r="C42">
        <v>370</v>
      </c>
      <c r="D42">
        <v>411</v>
      </c>
    </row>
    <row r="43" spans="2:4" ht="15">
      <c r="B43" s="1" t="s">
        <v>13</v>
      </c>
      <c r="C43">
        <v>2473</v>
      </c>
      <c r="D43">
        <v>2203</v>
      </c>
    </row>
    <row r="44" spans="2:4" ht="15">
      <c r="B44" s="1" t="s">
        <v>14</v>
      </c>
      <c r="C44">
        <v>895</v>
      </c>
      <c r="D44">
        <v>929</v>
      </c>
    </row>
    <row r="46" ht="15">
      <c r="A46" s="27" t="s">
        <v>71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D29"/>
  <sheetViews>
    <sheetView zoomScalePageLayoutView="0" workbookViewId="0" topLeftCell="A13">
      <selection activeCell="G30" sqref="G30"/>
    </sheetView>
  </sheetViews>
  <sheetFormatPr defaultColWidth="9.140625" defaultRowHeight="12.75"/>
  <cols>
    <col min="1" max="1" width="9.140625" style="1" customWidth="1"/>
    <col min="2" max="2" width="60.8515625" style="1" customWidth="1"/>
    <col min="3" max="16384" width="9.140625" style="1" customWidth="1"/>
  </cols>
  <sheetData>
    <row r="6" spans="3:4" ht="15">
      <c r="C6" s="4"/>
      <c r="D6" s="4"/>
    </row>
    <row r="7" spans="1:4" ht="45">
      <c r="A7" s="25" t="s">
        <v>44</v>
      </c>
      <c r="B7" s="26" t="s">
        <v>45</v>
      </c>
      <c r="C7" s="24" t="s">
        <v>46</v>
      </c>
      <c r="D7" s="24" t="s">
        <v>47</v>
      </c>
    </row>
    <row r="8" spans="2:4" s="11" customFormat="1" ht="27.75" customHeight="1">
      <c r="B8" s="126" t="s">
        <v>304</v>
      </c>
      <c r="C8" s="11">
        <v>10000</v>
      </c>
      <c r="D8" s="11">
        <v>10000</v>
      </c>
    </row>
    <row r="9" spans="1:4" ht="15">
      <c r="A9" s="1" t="s">
        <v>271</v>
      </c>
      <c r="B9" s="125" t="s">
        <v>292</v>
      </c>
      <c r="C9" s="1">
        <v>282</v>
      </c>
      <c r="D9" s="1">
        <v>317</v>
      </c>
    </row>
    <row r="10" spans="1:4" ht="15">
      <c r="A10" s="1" t="s">
        <v>272</v>
      </c>
      <c r="B10" s="125" t="s">
        <v>293</v>
      </c>
      <c r="C10" s="1">
        <v>636</v>
      </c>
      <c r="D10" s="1">
        <v>549</v>
      </c>
    </row>
    <row r="11" spans="1:4" ht="15">
      <c r="A11" s="1" t="s">
        <v>275</v>
      </c>
      <c r="B11" s="125" t="s">
        <v>294</v>
      </c>
      <c r="C11" s="1">
        <v>225</v>
      </c>
      <c r="D11" s="1">
        <v>231</v>
      </c>
    </row>
    <row r="12" spans="1:4" ht="15">
      <c r="A12" s="1" t="s">
        <v>278</v>
      </c>
      <c r="B12" s="125" t="s">
        <v>295</v>
      </c>
      <c r="C12" s="1">
        <v>783</v>
      </c>
      <c r="D12" s="1">
        <v>554</v>
      </c>
    </row>
    <row r="13" spans="1:4" ht="30">
      <c r="A13" s="1" t="s">
        <v>279</v>
      </c>
      <c r="B13" s="125" t="s">
        <v>296</v>
      </c>
      <c r="C13" s="1">
        <v>233</v>
      </c>
      <c r="D13" s="1">
        <v>204</v>
      </c>
    </row>
    <row r="14" spans="1:4" ht="15">
      <c r="A14" s="1" t="s">
        <v>282</v>
      </c>
      <c r="B14" s="125" t="s">
        <v>297</v>
      </c>
      <c r="C14" s="1">
        <v>1347</v>
      </c>
      <c r="D14" s="1">
        <v>929</v>
      </c>
    </row>
    <row r="15" spans="1:4" ht="30">
      <c r="A15" s="1" t="s">
        <v>283</v>
      </c>
      <c r="B15" s="125" t="s">
        <v>298</v>
      </c>
      <c r="C15" s="1">
        <v>1020</v>
      </c>
      <c r="D15" s="1">
        <v>956</v>
      </c>
    </row>
    <row r="16" spans="1:4" ht="15">
      <c r="A16" s="1" t="s">
        <v>284</v>
      </c>
      <c r="B16" s="125" t="s">
        <v>299</v>
      </c>
      <c r="C16" s="1">
        <v>960</v>
      </c>
      <c r="D16" s="1">
        <v>490</v>
      </c>
    </row>
    <row r="17" spans="1:4" ht="15">
      <c r="A17" s="1" t="s">
        <v>285</v>
      </c>
      <c r="B17" s="125" t="s">
        <v>300</v>
      </c>
      <c r="C17" s="1">
        <v>805</v>
      </c>
      <c r="D17" s="1">
        <v>882</v>
      </c>
    </row>
    <row r="18" spans="1:4" ht="15">
      <c r="A18" s="1" t="s">
        <v>286</v>
      </c>
      <c r="B18" s="125" t="s">
        <v>301</v>
      </c>
      <c r="C18" s="1">
        <v>626</v>
      </c>
      <c r="D18" s="1">
        <v>789</v>
      </c>
    </row>
    <row r="19" spans="1:4" ht="30">
      <c r="A19" s="1" t="s">
        <v>287</v>
      </c>
      <c r="B19" s="125" t="s">
        <v>302</v>
      </c>
      <c r="C19" s="1">
        <v>2614</v>
      </c>
      <c r="D19" s="1">
        <v>3678</v>
      </c>
    </row>
    <row r="20" spans="1:4" ht="15">
      <c r="A20" s="1" t="s">
        <v>288</v>
      </c>
      <c r="B20" s="125" t="s">
        <v>303</v>
      </c>
      <c r="C20" s="1">
        <v>468</v>
      </c>
      <c r="D20" s="1">
        <v>420</v>
      </c>
    </row>
    <row r="21" ht="15">
      <c r="B21" s="125"/>
    </row>
    <row r="22" spans="2:4" ht="15">
      <c r="B22" s="11" t="s">
        <v>9</v>
      </c>
      <c r="C22" s="144">
        <f>C23+C24+C25+C26+C27</f>
        <v>10000</v>
      </c>
      <c r="D22" s="144">
        <f>D23+D24+D25+D26+D27</f>
        <v>10000</v>
      </c>
    </row>
    <row r="23" spans="2:4" ht="15">
      <c r="B23" s="1" t="s">
        <v>10</v>
      </c>
      <c r="C23">
        <v>2506</v>
      </c>
      <c r="D23">
        <v>3116</v>
      </c>
    </row>
    <row r="24" spans="2:4" ht="15">
      <c r="B24" s="1" t="s">
        <v>11</v>
      </c>
      <c r="C24">
        <v>6326</v>
      </c>
      <c r="D24">
        <v>5627</v>
      </c>
    </row>
    <row r="25" spans="2:4" ht="15">
      <c r="B25" s="1" t="s">
        <v>12</v>
      </c>
      <c r="C25">
        <v>340</v>
      </c>
      <c r="D25">
        <v>277</v>
      </c>
    </row>
    <row r="26" spans="2:4" ht="15">
      <c r="B26" s="1" t="s">
        <v>13</v>
      </c>
      <c r="C26">
        <v>828</v>
      </c>
      <c r="D26">
        <v>980</v>
      </c>
    </row>
    <row r="29" ht="15">
      <c r="A29" s="27" t="s">
        <v>71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C18"/>
  <sheetViews>
    <sheetView zoomScalePageLayoutView="0" workbookViewId="0" topLeftCell="A7">
      <selection activeCell="G6" sqref="G6"/>
    </sheetView>
  </sheetViews>
  <sheetFormatPr defaultColWidth="9.140625" defaultRowHeight="12.75"/>
  <cols>
    <col min="1" max="1" width="30.00390625" style="1" customWidth="1"/>
    <col min="2" max="2" width="10.7109375" style="1" customWidth="1"/>
    <col min="3" max="3" width="13.57421875" style="1" customWidth="1"/>
    <col min="4" max="16384" width="9.140625" style="1" customWidth="1"/>
  </cols>
  <sheetData>
    <row r="6" spans="1:3" ht="30">
      <c r="A6" s="27"/>
      <c r="B6" s="24" t="s">
        <v>46</v>
      </c>
      <c r="C6" s="24" t="s">
        <v>47</v>
      </c>
    </row>
    <row r="7" spans="1:3" ht="15">
      <c r="A7" s="11" t="s">
        <v>65</v>
      </c>
      <c r="B7" s="11">
        <v>10000</v>
      </c>
      <c r="C7" s="11">
        <v>10000</v>
      </c>
    </row>
    <row r="8" spans="1:3" ht="15">
      <c r="A8" s="27" t="s">
        <v>66</v>
      </c>
      <c r="B8" s="27">
        <v>6319</v>
      </c>
      <c r="C8" s="27">
        <v>6093</v>
      </c>
    </row>
    <row r="9" spans="1:3" ht="15">
      <c r="A9" s="27" t="s">
        <v>67</v>
      </c>
      <c r="B9" s="27">
        <v>1167</v>
      </c>
      <c r="C9" s="27">
        <v>1502</v>
      </c>
    </row>
    <row r="10" spans="1:3" ht="15">
      <c r="A10" s="27" t="s">
        <v>68</v>
      </c>
      <c r="B10" s="27">
        <v>2514</v>
      </c>
      <c r="C10" s="27">
        <v>2405</v>
      </c>
    </row>
    <row r="11" spans="1:3" ht="15">
      <c r="A11" s="127" t="s">
        <v>70</v>
      </c>
      <c r="B11" s="27"/>
      <c r="C11" s="27"/>
    </row>
    <row r="12" spans="1:3" ht="15">
      <c r="A12" s="27" t="s">
        <v>142</v>
      </c>
      <c r="B12" s="27">
        <f>B13+B14</f>
        <v>3773</v>
      </c>
      <c r="C12" s="27">
        <f>C13+C14</f>
        <v>4058</v>
      </c>
    </row>
    <row r="13" spans="1:3" ht="15">
      <c r="A13" s="27" t="s">
        <v>143</v>
      </c>
      <c r="B13" s="27">
        <v>1187</v>
      </c>
      <c r="C13" s="27">
        <v>1241</v>
      </c>
    </row>
    <row r="14" spans="1:3" ht="15">
      <c r="A14" s="27" t="s">
        <v>144</v>
      </c>
      <c r="B14" s="27">
        <v>2586</v>
      </c>
      <c r="C14" s="27">
        <v>2817</v>
      </c>
    </row>
    <row r="15" spans="1:3" ht="15">
      <c r="A15" s="27" t="s">
        <v>69</v>
      </c>
      <c r="B15" s="27">
        <v>6227</v>
      </c>
      <c r="C15" s="27">
        <v>5912</v>
      </c>
    </row>
    <row r="18" ht="15">
      <c r="A18" s="27" t="s">
        <v>71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">
      <selection activeCell="K35" sqref="K35"/>
    </sheetView>
  </sheetViews>
  <sheetFormatPr defaultColWidth="9.140625" defaultRowHeight="12.75"/>
  <cols>
    <col min="1" max="1" width="9.140625" style="1" customWidth="1"/>
    <col min="2" max="2" width="17.8515625" style="1" customWidth="1"/>
    <col min="3" max="3" width="9.140625" style="1" customWidth="1"/>
    <col min="4" max="4" width="9.140625" style="29" customWidth="1"/>
    <col min="5" max="5" width="9.140625" style="1" customWidth="1"/>
    <col min="6" max="6" width="15.00390625" style="1" customWidth="1"/>
    <col min="7" max="7" width="9.140625" style="1" customWidth="1"/>
    <col min="8" max="8" width="9.140625" style="29" customWidth="1"/>
    <col min="9" max="9" width="9.140625" style="1" customWidth="1"/>
    <col min="10" max="10" width="13.57421875" style="1" customWidth="1"/>
    <col min="11" max="11" width="9.140625" style="1" customWidth="1"/>
    <col min="12" max="12" width="9.140625" style="28" customWidth="1"/>
    <col min="13" max="14" width="9.140625" style="1" customWidth="1"/>
    <col min="15" max="15" width="9.140625" style="29" customWidth="1"/>
    <col min="16" max="16384" width="9.140625" style="1" customWidth="1"/>
  </cols>
  <sheetData>
    <row r="2" spans="1:6" ht="15">
      <c r="A2" s="27" t="s">
        <v>48</v>
      </c>
      <c r="B2" s="27"/>
      <c r="C2" s="27"/>
      <c r="D2" s="28"/>
      <c r="E2" s="27"/>
      <c r="F2" s="27"/>
    </row>
    <row r="3" spans="1:6" ht="15">
      <c r="A3" s="27"/>
      <c r="B3" s="27"/>
      <c r="C3" s="27"/>
      <c r="D3" s="28"/>
      <c r="E3" s="27"/>
      <c r="F3" s="27"/>
    </row>
    <row r="5" spans="1:12" s="30" customFormat="1" ht="15">
      <c r="A5" s="169" t="s">
        <v>49</v>
      </c>
      <c r="B5" s="170"/>
      <c r="C5" s="170"/>
      <c r="D5" s="170"/>
      <c r="E5" s="170"/>
      <c r="F5" s="170"/>
      <c r="G5" s="170"/>
      <c r="H5" s="170"/>
      <c r="I5" s="170"/>
      <c r="J5" s="170"/>
      <c r="L5" s="31"/>
    </row>
    <row r="6" spans="1:15" ht="15">
      <c r="A6" s="32"/>
      <c r="B6" s="33"/>
      <c r="C6" s="47"/>
      <c r="D6" s="50"/>
      <c r="E6" s="47"/>
      <c r="F6" s="47"/>
      <c r="G6" s="47"/>
      <c r="H6" s="50"/>
      <c r="I6" s="47"/>
      <c r="J6" s="47"/>
      <c r="K6" s="47"/>
      <c r="L6" s="50"/>
      <c r="M6" s="34"/>
      <c r="N6" s="34"/>
      <c r="O6" s="35"/>
    </row>
    <row r="7" spans="2:12" ht="15.75" thickBot="1">
      <c r="B7" s="27"/>
      <c r="C7" s="49"/>
      <c r="D7" s="36"/>
      <c r="F7" s="27"/>
      <c r="G7" s="49"/>
      <c r="H7" s="36"/>
      <c r="J7" s="27"/>
      <c r="K7" s="49"/>
      <c r="L7" s="37"/>
    </row>
    <row r="8" spans="3:15" s="27" customFormat="1" ht="33.75" customHeight="1" thickBot="1">
      <c r="C8" s="51" t="s">
        <v>46</v>
      </c>
      <c r="D8" s="51" t="s">
        <v>47</v>
      </c>
      <c r="E8" s="38"/>
      <c r="F8" s="38"/>
      <c r="G8" s="51" t="s">
        <v>46</v>
      </c>
      <c r="H8" s="51" t="s">
        <v>47</v>
      </c>
      <c r="I8" s="38"/>
      <c r="J8" s="38"/>
      <c r="K8" s="51" t="s">
        <v>46</v>
      </c>
      <c r="L8" s="51" t="s">
        <v>47</v>
      </c>
      <c r="O8" s="28"/>
    </row>
    <row r="9" spans="1:14" ht="15">
      <c r="A9" s="39" t="s">
        <v>50</v>
      </c>
      <c r="B9" s="40" t="s">
        <v>51</v>
      </c>
      <c r="C9" s="38">
        <v>46.14</v>
      </c>
      <c r="D9" s="41">
        <v>47.31</v>
      </c>
      <c r="E9" s="39" t="s">
        <v>52</v>
      </c>
      <c r="F9" s="40" t="s">
        <v>51</v>
      </c>
      <c r="G9" s="38">
        <v>48.58</v>
      </c>
      <c r="H9" s="41">
        <v>45.82</v>
      </c>
      <c r="I9" s="39" t="s">
        <v>53</v>
      </c>
      <c r="J9" s="40" t="s">
        <v>51</v>
      </c>
      <c r="K9" s="38">
        <v>41.68</v>
      </c>
      <c r="L9" s="28">
        <v>47.21</v>
      </c>
      <c r="N9" s="42"/>
    </row>
    <row r="10" spans="1:12" ht="15">
      <c r="A10" s="40"/>
      <c r="B10" s="40" t="s">
        <v>54</v>
      </c>
      <c r="C10" s="38">
        <v>27.72</v>
      </c>
      <c r="D10" s="41">
        <v>34.05</v>
      </c>
      <c r="E10" s="40"/>
      <c r="F10" s="40" t="s">
        <v>54</v>
      </c>
      <c r="G10" s="38">
        <v>26.6</v>
      </c>
      <c r="H10" s="41">
        <v>24.58</v>
      </c>
      <c r="I10" s="40"/>
      <c r="J10" s="40" t="s">
        <v>54</v>
      </c>
      <c r="K10" s="38">
        <v>18.78</v>
      </c>
      <c r="L10" s="28">
        <v>19.16</v>
      </c>
    </row>
    <row r="11" spans="1:12" ht="15">
      <c r="A11" s="40"/>
      <c r="B11" s="40" t="s">
        <v>55</v>
      </c>
      <c r="C11" s="38">
        <v>5.15</v>
      </c>
      <c r="D11" s="41">
        <v>4.05</v>
      </c>
      <c r="E11" s="40"/>
      <c r="F11" s="40" t="s">
        <v>55</v>
      </c>
      <c r="G11" s="38">
        <v>7.1</v>
      </c>
      <c r="H11" s="41">
        <v>10.69</v>
      </c>
      <c r="I11" s="40"/>
      <c r="J11" s="40" t="s">
        <v>55</v>
      </c>
      <c r="K11" s="38">
        <v>13.31</v>
      </c>
      <c r="L11" s="28">
        <v>11.07</v>
      </c>
    </row>
    <row r="12" spans="1:12" ht="15">
      <c r="A12" s="40"/>
      <c r="B12" s="40" t="s">
        <v>59</v>
      </c>
      <c r="C12" s="38">
        <v>16.81</v>
      </c>
      <c r="D12" s="41">
        <v>12.24</v>
      </c>
      <c r="E12" s="40"/>
      <c r="F12" s="40" t="s">
        <v>59</v>
      </c>
      <c r="G12" s="38">
        <v>13.77</v>
      </c>
      <c r="H12" s="41">
        <v>15.17</v>
      </c>
      <c r="I12" s="40"/>
      <c r="J12" s="40" t="s">
        <v>59</v>
      </c>
      <c r="K12" s="38">
        <v>19.23</v>
      </c>
      <c r="L12" s="28">
        <v>17.91</v>
      </c>
    </row>
    <row r="13" spans="1:12" ht="15">
      <c r="A13" s="40"/>
      <c r="B13" s="40" t="s">
        <v>56</v>
      </c>
      <c r="C13" s="38">
        <v>4.18</v>
      </c>
      <c r="D13" s="41">
        <v>2.34</v>
      </c>
      <c r="E13" s="40"/>
      <c r="F13" s="40" t="s">
        <v>56</v>
      </c>
      <c r="G13" s="38">
        <v>3.95</v>
      </c>
      <c r="H13" s="41">
        <v>3.73</v>
      </c>
      <c r="I13" s="40"/>
      <c r="J13" s="40" t="s">
        <v>56</v>
      </c>
      <c r="K13" s="38">
        <v>7</v>
      </c>
      <c r="L13" s="28">
        <v>4.66</v>
      </c>
    </row>
    <row r="14" spans="1:11" ht="15">
      <c r="A14" s="40"/>
      <c r="B14" s="40"/>
      <c r="C14" s="44"/>
      <c r="D14" s="45"/>
      <c r="E14" s="40"/>
      <c r="F14" s="40"/>
      <c r="G14" s="40"/>
      <c r="H14" s="46"/>
      <c r="I14" s="40"/>
      <c r="J14" s="40"/>
      <c r="K14" s="43"/>
    </row>
    <row r="15" spans="1:11" ht="15">
      <c r="A15" s="40"/>
      <c r="B15" s="40"/>
      <c r="C15" s="40"/>
      <c r="D15" s="46"/>
      <c r="E15" s="40"/>
      <c r="F15" s="40"/>
      <c r="G15" s="40"/>
      <c r="H15" s="46"/>
      <c r="I15" s="40"/>
      <c r="J15" s="40"/>
      <c r="K15" s="40"/>
    </row>
    <row r="16" spans="1:15" s="48" customFormat="1" ht="15">
      <c r="A16" s="167" t="s">
        <v>57</v>
      </c>
      <c r="B16" s="168"/>
      <c r="C16" s="168"/>
      <c r="D16" s="168"/>
      <c r="E16" s="168"/>
      <c r="F16" s="168"/>
      <c r="G16" s="168"/>
      <c r="H16" s="168"/>
      <c r="I16" s="168"/>
      <c r="J16" s="168"/>
      <c r="K16" s="47"/>
      <c r="L16" s="35"/>
      <c r="M16" s="34"/>
      <c r="N16" s="34"/>
      <c r="O16" s="34"/>
    </row>
    <row r="17" spans="1:12" ht="15.75" thickBot="1">
      <c r="A17" s="40"/>
      <c r="B17" s="38"/>
      <c r="C17" s="49"/>
      <c r="D17" s="36"/>
      <c r="F17" s="27"/>
      <c r="G17" s="49"/>
      <c r="H17" s="36"/>
      <c r="J17" s="27"/>
      <c r="K17" s="49"/>
      <c r="L17" s="37"/>
    </row>
    <row r="18" spans="1:15" s="27" customFormat="1" ht="32.25" customHeight="1" thickBot="1">
      <c r="A18" s="38"/>
      <c r="B18" s="38"/>
      <c r="C18" s="51" t="s">
        <v>46</v>
      </c>
      <c r="D18" s="51" t="s">
        <v>47</v>
      </c>
      <c r="E18" s="38"/>
      <c r="F18" s="38"/>
      <c r="G18" s="51" t="s">
        <v>46</v>
      </c>
      <c r="H18" s="51" t="s">
        <v>47</v>
      </c>
      <c r="I18" s="38"/>
      <c r="J18" s="38"/>
      <c r="K18" s="51" t="s">
        <v>46</v>
      </c>
      <c r="L18" s="51" t="s">
        <v>47</v>
      </c>
      <c r="O18" s="28"/>
    </row>
    <row r="19" spans="1:14" ht="15">
      <c r="A19" s="39" t="s">
        <v>50</v>
      </c>
      <c r="B19" s="40" t="s">
        <v>51</v>
      </c>
      <c r="C19" s="38">
        <v>50.27</v>
      </c>
      <c r="D19" s="41">
        <v>37.76</v>
      </c>
      <c r="E19" s="39" t="s">
        <v>52</v>
      </c>
      <c r="F19" s="40" t="s">
        <v>51</v>
      </c>
      <c r="G19" s="38">
        <v>39.2</v>
      </c>
      <c r="H19" s="41">
        <v>42.42</v>
      </c>
      <c r="I19" s="39" t="s">
        <v>53</v>
      </c>
      <c r="J19" s="40" t="s">
        <v>51</v>
      </c>
      <c r="K19" s="38">
        <v>36.46</v>
      </c>
      <c r="L19" s="28">
        <v>33.89</v>
      </c>
      <c r="N19" s="42"/>
    </row>
    <row r="20" spans="1:12" ht="15">
      <c r="A20" s="40"/>
      <c r="B20" s="40" t="s">
        <v>54</v>
      </c>
      <c r="C20" s="38">
        <v>28.53</v>
      </c>
      <c r="D20" s="41">
        <v>35.71</v>
      </c>
      <c r="E20" s="40"/>
      <c r="F20" s="40" t="s">
        <v>54</v>
      </c>
      <c r="G20" s="38">
        <v>34.89</v>
      </c>
      <c r="H20" s="41">
        <v>31.53</v>
      </c>
      <c r="I20" s="40"/>
      <c r="J20" s="40" t="s">
        <v>54</v>
      </c>
      <c r="K20" s="38">
        <v>35.12</v>
      </c>
      <c r="L20" s="28">
        <v>31.69</v>
      </c>
    </row>
    <row r="21" spans="1:12" ht="15">
      <c r="A21" s="40"/>
      <c r="B21" s="40" t="s">
        <v>55</v>
      </c>
      <c r="C21" s="38">
        <v>4.56</v>
      </c>
      <c r="D21" s="41">
        <v>6.05</v>
      </c>
      <c r="E21" s="40"/>
      <c r="F21" s="40" t="s">
        <v>55</v>
      </c>
      <c r="G21" s="38">
        <v>5.41</v>
      </c>
      <c r="H21" s="41">
        <v>7.08</v>
      </c>
      <c r="I21" s="40"/>
      <c r="J21" s="40" t="s">
        <v>55</v>
      </c>
      <c r="K21" s="38">
        <v>10.57</v>
      </c>
      <c r="L21" s="28">
        <v>10.9</v>
      </c>
    </row>
    <row r="22" spans="1:12" ht="15">
      <c r="A22" s="40"/>
      <c r="B22" s="40" t="s">
        <v>59</v>
      </c>
      <c r="C22" s="38">
        <v>14.19</v>
      </c>
      <c r="D22" s="41">
        <v>17.89</v>
      </c>
      <c r="E22" s="40"/>
      <c r="F22" s="40" t="s">
        <v>59</v>
      </c>
      <c r="G22" s="38">
        <v>16.78</v>
      </c>
      <c r="H22" s="41">
        <v>15</v>
      </c>
      <c r="I22" s="40"/>
      <c r="J22" s="40" t="s">
        <v>59</v>
      </c>
      <c r="K22" s="38">
        <v>9.81</v>
      </c>
      <c r="L22" s="28">
        <v>14.59</v>
      </c>
    </row>
    <row r="23" spans="1:12" ht="15">
      <c r="A23" s="40"/>
      <c r="B23" s="40" t="s">
        <v>56</v>
      </c>
      <c r="C23" s="38">
        <v>2.45</v>
      </c>
      <c r="D23" s="41">
        <v>2.59</v>
      </c>
      <c r="E23" s="40"/>
      <c r="F23" s="40" t="s">
        <v>56</v>
      </c>
      <c r="G23" s="38">
        <v>3.71</v>
      </c>
      <c r="H23" s="41">
        <v>3.97</v>
      </c>
      <c r="I23" s="40"/>
      <c r="J23" s="40" t="s">
        <v>56</v>
      </c>
      <c r="K23" s="38">
        <v>8.05</v>
      </c>
      <c r="L23" s="28">
        <v>8.93</v>
      </c>
    </row>
    <row r="24" spans="1:11" ht="15">
      <c r="A24" s="40"/>
      <c r="B24" s="40"/>
      <c r="C24" s="40"/>
      <c r="D24" s="46"/>
      <c r="E24" s="40"/>
      <c r="F24" s="40"/>
      <c r="G24" s="40"/>
      <c r="H24" s="46"/>
      <c r="I24" s="40"/>
      <c r="J24" s="40"/>
      <c r="K24" s="40"/>
    </row>
    <row r="25" spans="1:15" s="48" customFormat="1" ht="15">
      <c r="A25" s="167" t="s">
        <v>58</v>
      </c>
      <c r="B25" s="168"/>
      <c r="C25" s="168"/>
      <c r="D25" s="168"/>
      <c r="E25" s="168"/>
      <c r="F25" s="168"/>
      <c r="G25" s="168"/>
      <c r="H25" s="168"/>
      <c r="I25" s="168"/>
      <c r="J25" s="168"/>
      <c r="K25" s="47"/>
      <c r="L25" s="35"/>
      <c r="M25" s="34"/>
      <c r="N25" s="34"/>
      <c r="O25" s="34"/>
    </row>
    <row r="26" spans="1:12" ht="15.75" thickBot="1">
      <c r="A26" s="40"/>
      <c r="B26" s="38"/>
      <c r="C26" s="49"/>
      <c r="D26" s="36"/>
      <c r="F26" s="27"/>
      <c r="G26" s="49"/>
      <c r="H26" s="36"/>
      <c r="J26" s="27"/>
      <c r="K26" s="49"/>
      <c r="L26" s="37"/>
    </row>
    <row r="27" spans="1:15" s="27" customFormat="1" ht="32.25" customHeight="1" thickBot="1">
      <c r="A27" s="38"/>
      <c r="B27" s="38"/>
      <c r="C27" s="51" t="s">
        <v>46</v>
      </c>
      <c r="D27" s="51" t="s">
        <v>47</v>
      </c>
      <c r="E27" s="38"/>
      <c r="F27" s="38"/>
      <c r="G27" s="51" t="s">
        <v>46</v>
      </c>
      <c r="H27" s="51" t="s">
        <v>47</v>
      </c>
      <c r="I27" s="38"/>
      <c r="J27" s="38"/>
      <c r="K27" s="51" t="s">
        <v>46</v>
      </c>
      <c r="L27" s="51" t="s">
        <v>47</v>
      </c>
      <c r="O27" s="28"/>
    </row>
    <row r="28" spans="1:14" ht="15">
      <c r="A28" s="39" t="s">
        <v>50</v>
      </c>
      <c r="B28" s="40" t="s">
        <v>51</v>
      </c>
      <c r="C28" s="38">
        <v>45.44</v>
      </c>
      <c r="D28" s="41">
        <v>42.82</v>
      </c>
      <c r="E28" s="39" t="s">
        <v>52</v>
      </c>
      <c r="F28" s="40" t="s">
        <v>51</v>
      </c>
      <c r="G28" s="38">
        <v>53.89</v>
      </c>
      <c r="H28" s="41">
        <v>46.95</v>
      </c>
      <c r="I28" s="39" t="s">
        <v>53</v>
      </c>
      <c r="J28" s="40" t="s">
        <v>51</v>
      </c>
      <c r="K28" s="38">
        <v>36.57</v>
      </c>
      <c r="L28" s="28">
        <v>46.82</v>
      </c>
      <c r="N28" s="42"/>
    </row>
    <row r="29" spans="1:12" ht="15">
      <c r="A29" s="40"/>
      <c r="B29" s="40" t="s">
        <v>54</v>
      </c>
      <c r="C29" s="38">
        <v>16.27</v>
      </c>
      <c r="D29" s="41">
        <v>20.11</v>
      </c>
      <c r="E29" s="40"/>
      <c r="F29" s="40" t="s">
        <v>54</v>
      </c>
      <c r="G29" s="38">
        <v>23.46</v>
      </c>
      <c r="H29" s="41">
        <v>35.13</v>
      </c>
      <c r="I29" s="40"/>
      <c r="J29" s="40" t="s">
        <v>54</v>
      </c>
      <c r="K29" s="38">
        <v>23.65</v>
      </c>
      <c r="L29" s="28">
        <v>22.37</v>
      </c>
    </row>
    <row r="30" spans="1:12" ht="15">
      <c r="A30" s="40"/>
      <c r="B30" s="40" t="s">
        <v>59</v>
      </c>
      <c r="C30" s="38">
        <v>38.29</v>
      </c>
      <c r="D30" s="41">
        <v>37.07</v>
      </c>
      <c r="E30" s="40"/>
      <c r="F30" s="40" t="s">
        <v>59</v>
      </c>
      <c r="G30" s="38">
        <v>22.66</v>
      </c>
      <c r="H30" s="41">
        <v>17.92</v>
      </c>
      <c r="I30" s="40"/>
      <c r="J30" s="40" t="s">
        <v>59</v>
      </c>
      <c r="K30" s="38">
        <v>39.78</v>
      </c>
      <c r="L30" s="28">
        <v>30.81</v>
      </c>
    </row>
    <row r="32" spans="1:13" ht="27.75" customHeight="1">
      <c r="A32" s="171" t="s">
        <v>60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</row>
    <row r="34" spans="1:2" ht="15">
      <c r="A34" s="39" t="s">
        <v>50</v>
      </c>
      <c r="B34" s="1" t="s">
        <v>62</v>
      </c>
    </row>
    <row r="35" spans="1:2" ht="15">
      <c r="A35" s="39" t="s">
        <v>52</v>
      </c>
      <c r="B35" s="1" t="s">
        <v>63</v>
      </c>
    </row>
    <row r="36" spans="1:2" ht="15">
      <c r="A36" s="39" t="s">
        <v>53</v>
      </c>
      <c r="B36" s="1" t="s">
        <v>64</v>
      </c>
    </row>
  </sheetData>
  <sheetProtection/>
  <mergeCells count="4">
    <mergeCell ref="A25:J25"/>
    <mergeCell ref="A5:J5"/>
    <mergeCell ref="A16:J16"/>
    <mergeCell ref="A32:M32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84"/>
  <sheetViews>
    <sheetView tabSelected="1" zoomScalePageLayoutView="0" workbookViewId="0" topLeftCell="B1">
      <selection activeCell="C39" sqref="C39"/>
    </sheetView>
  </sheetViews>
  <sheetFormatPr defaultColWidth="9.140625" defaultRowHeight="12.75"/>
  <cols>
    <col min="1" max="1" width="5.140625" style="1" hidden="1" customWidth="1"/>
    <col min="2" max="2" width="22.8515625" style="17" customWidth="1"/>
    <col min="3" max="3" width="73.28125" style="10" customWidth="1"/>
    <col min="4" max="4" width="12.140625" style="2" customWidth="1"/>
    <col min="5" max="5" width="11.140625" style="2" bestFit="1" customWidth="1"/>
    <col min="6" max="16384" width="9.140625" style="1" customWidth="1"/>
  </cols>
  <sheetData>
    <row r="2" ht="15">
      <c r="C2" s="3"/>
    </row>
    <row r="3" ht="20.25" customHeight="1">
      <c r="C3" s="3"/>
    </row>
    <row r="4" spans="1:5" ht="15">
      <c r="A4" s="4"/>
      <c r="B4" s="18"/>
      <c r="C4" s="6"/>
      <c r="D4" s="5"/>
      <c r="E4" s="5"/>
    </row>
    <row r="5" spans="1:5" ht="45">
      <c r="A5" s="7" t="s">
        <v>1</v>
      </c>
      <c r="B5" s="25" t="s">
        <v>172</v>
      </c>
      <c r="C5" s="26" t="s">
        <v>173</v>
      </c>
      <c r="D5" s="24" t="s">
        <v>46</v>
      </c>
      <c r="E5" s="24" t="s">
        <v>47</v>
      </c>
    </row>
    <row r="6" spans="2:5" s="11" customFormat="1" ht="15">
      <c r="B6" s="11" t="s">
        <v>120</v>
      </c>
      <c r="C6" s="11" t="s">
        <v>145</v>
      </c>
      <c r="D6" s="136">
        <v>10000</v>
      </c>
      <c r="E6" s="136">
        <v>10000</v>
      </c>
    </row>
    <row r="7" spans="2:5" s="11" customFormat="1" ht="15">
      <c r="B7" s="128" t="s">
        <v>160</v>
      </c>
      <c r="C7" s="128" t="s">
        <v>146</v>
      </c>
      <c r="D7" s="146">
        <v>7472.97775</v>
      </c>
      <c r="E7" s="146">
        <v>7607.84836</v>
      </c>
    </row>
    <row r="8" spans="1:5" s="27" customFormat="1" ht="15">
      <c r="A8" s="27">
        <v>10</v>
      </c>
      <c r="B8" s="130" t="s">
        <v>161</v>
      </c>
      <c r="C8" s="130" t="s">
        <v>147</v>
      </c>
      <c r="D8" s="147">
        <v>3614.9212</v>
      </c>
      <c r="E8" s="147">
        <v>3803.60372</v>
      </c>
    </row>
    <row r="9" spans="1:5" ht="15">
      <c r="A9" s="1">
        <v>11</v>
      </c>
      <c r="B9" s="29" t="s">
        <v>162</v>
      </c>
      <c r="C9" s="29" t="s">
        <v>148</v>
      </c>
      <c r="D9" s="137">
        <v>3381.77514</v>
      </c>
      <c r="E9" s="137">
        <v>3586.36885</v>
      </c>
    </row>
    <row r="10" spans="1:5" ht="15">
      <c r="A10" s="1">
        <v>13</v>
      </c>
      <c r="B10" s="29" t="s">
        <v>163</v>
      </c>
      <c r="C10" s="29" t="s">
        <v>149</v>
      </c>
      <c r="D10" s="137">
        <v>233.14606</v>
      </c>
      <c r="E10" s="137">
        <v>217.23487</v>
      </c>
    </row>
    <row r="11" spans="1:5" s="27" customFormat="1" ht="15">
      <c r="A11" s="27">
        <v>14</v>
      </c>
      <c r="B11" s="132" t="s">
        <v>164</v>
      </c>
      <c r="C11" s="132" t="s">
        <v>150</v>
      </c>
      <c r="D11" s="147">
        <v>3858.05655</v>
      </c>
      <c r="E11" s="147">
        <v>3804.24464</v>
      </c>
    </row>
    <row r="12" spans="2:5" ht="15">
      <c r="B12" s="29" t="s">
        <v>165</v>
      </c>
      <c r="C12" s="29" t="s">
        <v>151</v>
      </c>
      <c r="D12" s="137">
        <v>432.80525</v>
      </c>
      <c r="E12" s="137">
        <v>361.47871</v>
      </c>
    </row>
    <row r="13" spans="1:5" s="14" customFormat="1" ht="15">
      <c r="A13" s="11"/>
      <c r="B13" s="29" t="s">
        <v>166</v>
      </c>
      <c r="C13" s="29" t="s">
        <v>152</v>
      </c>
      <c r="D13" s="137">
        <v>3200.42601</v>
      </c>
      <c r="E13" s="137">
        <v>3061.39238</v>
      </c>
    </row>
    <row r="14" spans="1:5" ht="15">
      <c r="A14" s="1">
        <v>15</v>
      </c>
      <c r="B14" s="29"/>
      <c r="C14" s="29" t="s">
        <v>153</v>
      </c>
      <c r="D14" s="137"/>
      <c r="E14" s="137"/>
    </row>
    <row r="15" spans="2:5" ht="15">
      <c r="B15" s="29" t="s">
        <v>167</v>
      </c>
      <c r="C15" s="29" t="s">
        <v>154</v>
      </c>
      <c r="D15" s="137">
        <v>1188.22644</v>
      </c>
      <c r="E15" s="137">
        <v>1020.26501</v>
      </c>
    </row>
    <row r="16" spans="1:5" ht="15">
      <c r="A16" s="1">
        <v>16</v>
      </c>
      <c r="B16" s="29" t="s">
        <v>168</v>
      </c>
      <c r="C16" s="29" t="s">
        <v>155</v>
      </c>
      <c r="D16" s="137">
        <v>368.94442</v>
      </c>
      <c r="E16" s="137">
        <v>456.27273</v>
      </c>
    </row>
    <row r="17" spans="1:5" ht="15">
      <c r="A17" s="1">
        <v>17</v>
      </c>
      <c r="B17" s="29" t="s">
        <v>169</v>
      </c>
      <c r="C17" s="29" t="s">
        <v>156</v>
      </c>
      <c r="D17" s="137">
        <v>957.73435</v>
      </c>
      <c r="E17" s="137">
        <v>982.24026</v>
      </c>
    </row>
    <row r="18" spans="1:5" ht="15">
      <c r="A18" s="1">
        <v>18</v>
      </c>
      <c r="B18" s="29" t="s">
        <v>170</v>
      </c>
      <c r="C18" s="29" t="s">
        <v>157</v>
      </c>
      <c r="D18" s="137">
        <v>604.2938</v>
      </c>
      <c r="E18" s="137">
        <v>523.90633</v>
      </c>
    </row>
    <row r="19" spans="1:5" ht="15">
      <c r="A19" s="1">
        <v>19</v>
      </c>
      <c r="B19" s="29" t="s">
        <v>171</v>
      </c>
      <c r="C19" s="29" t="s">
        <v>158</v>
      </c>
      <c r="D19" s="137">
        <v>100.04946</v>
      </c>
      <c r="E19" s="137">
        <v>270.58785</v>
      </c>
    </row>
    <row r="20" spans="1:5" s="27" customFormat="1" ht="15">
      <c r="A20" s="27">
        <v>20</v>
      </c>
      <c r="B20" s="128" t="s">
        <v>131</v>
      </c>
      <c r="C20" s="128" t="s">
        <v>159</v>
      </c>
      <c r="D20" s="146">
        <v>2527.02225</v>
      </c>
      <c r="E20" s="146">
        <v>2392.15164</v>
      </c>
    </row>
    <row r="21" spans="3:5" ht="15">
      <c r="C21" s="8"/>
      <c r="E21" s="15"/>
    </row>
    <row r="22" spans="2:5" ht="15">
      <c r="B22" s="27" t="s">
        <v>71</v>
      </c>
      <c r="C22" s="8"/>
      <c r="E22" s="15"/>
    </row>
    <row r="23" spans="3:5" ht="15">
      <c r="C23" s="8"/>
      <c r="E23" s="15"/>
    </row>
    <row r="24" spans="3:5" ht="15">
      <c r="C24" s="8"/>
      <c r="E24" s="15"/>
    </row>
    <row r="25" spans="3:5" ht="15">
      <c r="C25" s="8"/>
      <c r="E25" s="15"/>
    </row>
    <row r="26" spans="3:5" ht="15">
      <c r="C26" s="8"/>
      <c r="E26" s="15"/>
    </row>
    <row r="27" spans="3:5" ht="15">
      <c r="C27" s="8"/>
      <c r="E27" s="15"/>
    </row>
    <row r="28" spans="3:5" ht="15">
      <c r="C28" s="8"/>
      <c r="E28" s="15"/>
    </row>
    <row r="29" spans="3:5" ht="15">
      <c r="C29" s="8"/>
      <c r="E29" s="15"/>
    </row>
    <row r="30" spans="1:5" ht="15" customHeight="1">
      <c r="A30" s="9"/>
      <c r="B30" s="20"/>
      <c r="C30" s="21"/>
      <c r="D30" s="22"/>
      <c r="E30" s="23"/>
    </row>
    <row r="31" spans="1:5" ht="15">
      <c r="A31" s="9"/>
      <c r="C31" s="8"/>
      <c r="E31" s="15"/>
    </row>
    <row r="32" spans="3:5" ht="15">
      <c r="C32" s="8"/>
      <c r="E32" s="15"/>
    </row>
    <row r="33" spans="3:5" ht="15">
      <c r="C33" s="8"/>
      <c r="E33" s="15"/>
    </row>
    <row r="34" spans="3:5" ht="15">
      <c r="C34" s="8"/>
      <c r="E34" s="15"/>
    </row>
    <row r="35" spans="3:5" ht="15">
      <c r="C35" s="8"/>
      <c r="E35" s="15"/>
    </row>
    <row r="36" ht="15">
      <c r="C36" s="8"/>
    </row>
    <row r="37" ht="15">
      <c r="C37" s="8"/>
    </row>
    <row r="38" spans="2:5" s="14" customFormat="1" ht="15">
      <c r="B38" s="19"/>
      <c r="C38" s="12"/>
      <c r="D38" s="13"/>
      <c r="E38" s="16"/>
    </row>
    <row r="39" spans="3:5" ht="29.25" customHeight="1">
      <c r="C39" s="8"/>
      <c r="E39" s="15"/>
    </row>
    <row r="40" spans="3:5" ht="15">
      <c r="C40" s="11"/>
      <c r="D40" s="13"/>
      <c r="E40" s="13"/>
    </row>
    <row r="41" spans="3:5" ht="15">
      <c r="C41" s="1"/>
      <c r="E41" s="1"/>
    </row>
    <row r="42" spans="3:5" ht="15">
      <c r="C42" s="1"/>
      <c r="E42" s="1"/>
    </row>
    <row r="43" spans="3:5" ht="15">
      <c r="C43" s="1"/>
      <c r="E43" s="1"/>
    </row>
    <row r="44" spans="3:5" ht="15">
      <c r="C44" s="1"/>
      <c r="E44" s="1"/>
    </row>
    <row r="45" spans="3:5" ht="15">
      <c r="C45" s="1"/>
      <c r="E45" s="1"/>
    </row>
    <row r="46" ht="15">
      <c r="C46" s="3"/>
    </row>
    <row r="47" ht="15">
      <c r="C47" s="3"/>
    </row>
    <row r="48" ht="15">
      <c r="C48" s="3"/>
    </row>
    <row r="49" ht="15">
      <c r="C49" s="3"/>
    </row>
    <row r="50" ht="15">
      <c r="C50" s="3"/>
    </row>
    <row r="51" ht="15">
      <c r="C51" s="3"/>
    </row>
    <row r="52" ht="15">
      <c r="C52" s="3"/>
    </row>
    <row r="53" ht="15">
      <c r="C53" s="3"/>
    </row>
    <row r="54" ht="15">
      <c r="C54" s="3"/>
    </row>
    <row r="55" ht="15">
      <c r="C55" s="3"/>
    </row>
    <row r="56" ht="15">
      <c r="C56" s="3"/>
    </row>
    <row r="57" ht="15">
      <c r="C57" s="3"/>
    </row>
    <row r="58" ht="15">
      <c r="C58" s="3"/>
    </row>
    <row r="59" ht="15">
      <c r="C59" s="3"/>
    </row>
    <row r="60" ht="15">
      <c r="C60" s="3"/>
    </row>
    <row r="61" ht="15">
      <c r="C61" s="3"/>
    </row>
    <row r="62" ht="15">
      <c r="C62" s="3"/>
    </row>
    <row r="63" ht="15">
      <c r="C63" s="3"/>
    </row>
    <row r="64" ht="15">
      <c r="C64" s="3"/>
    </row>
    <row r="65" ht="15">
      <c r="C65" s="3"/>
    </row>
    <row r="66" ht="15">
      <c r="C66" s="3"/>
    </row>
    <row r="67" ht="15">
      <c r="C67" s="3"/>
    </row>
    <row r="68" ht="15">
      <c r="C68" s="3"/>
    </row>
    <row r="69" ht="15">
      <c r="C69" s="3"/>
    </row>
    <row r="70" ht="15">
      <c r="C70" s="3"/>
    </row>
    <row r="71" ht="15">
      <c r="C71" s="3"/>
    </row>
    <row r="72" ht="15">
      <c r="C72" s="3"/>
    </row>
    <row r="73" ht="15">
      <c r="C73" s="3"/>
    </row>
    <row r="74" ht="15">
      <c r="C74" s="3"/>
    </row>
    <row r="75" ht="15">
      <c r="C75" s="3"/>
    </row>
    <row r="76" ht="15">
      <c r="C76" s="3"/>
    </row>
    <row r="77" ht="15">
      <c r="C77" s="3"/>
    </row>
    <row r="78" ht="15">
      <c r="C78" s="3"/>
    </row>
    <row r="79" ht="15">
      <c r="C79" s="3"/>
    </row>
    <row r="80" ht="15">
      <c r="C80" s="3"/>
    </row>
    <row r="81" ht="15">
      <c r="C81" s="3"/>
    </row>
    <row r="82" ht="15">
      <c r="C82" s="3"/>
    </row>
    <row r="83" ht="15">
      <c r="C83" s="3"/>
    </row>
    <row r="84" ht="15">
      <c r="C84" s="3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85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10.00390625" style="17" customWidth="1"/>
    <col min="2" max="2" width="73.140625" style="10" customWidth="1"/>
    <col min="3" max="3" width="12.140625" style="2" customWidth="1"/>
    <col min="4" max="4" width="11.140625" style="2" bestFit="1" customWidth="1"/>
    <col min="5" max="16384" width="9.140625" style="1" customWidth="1"/>
  </cols>
  <sheetData>
    <row r="2" ht="15">
      <c r="B2" s="3"/>
    </row>
    <row r="3" ht="15">
      <c r="B3" s="3"/>
    </row>
    <row r="4" ht="15">
      <c r="B4" s="3"/>
    </row>
    <row r="5" spans="1:4" ht="15">
      <c r="A5" s="119"/>
      <c r="B5" s="120"/>
      <c r="C5" s="121"/>
      <c r="D5" s="121"/>
    </row>
    <row r="6" spans="3:4" ht="15">
      <c r="C6" s="5"/>
      <c r="D6" s="5"/>
    </row>
    <row r="7" spans="1:4" ht="45">
      <c r="A7" s="25" t="s">
        <v>174</v>
      </c>
      <c r="B7" s="26" t="s">
        <v>173</v>
      </c>
      <c r="C7" s="24" t="s">
        <v>46</v>
      </c>
      <c r="D7" s="24" t="s">
        <v>47</v>
      </c>
    </row>
    <row r="8" spans="1:4" s="11" customFormat="1" ht="30">
      <c r="A8" s="11" t="s">
        <v>209</v>
      </c>
      <c r="B8" s="134" t="s">
        <v>210</v>
      </c>
      <c r="C8" s="136">
        <f>C9+C10+C11+C12</f>
        <v>10000</v>
      </c>
      <c r="D8" s="136">
        <f>D9+D10+D11+D12</f>
        <v>10000</v>
      </c>
    </row>
    <row r="9" spans="1:4" ht="15">
      <c r="A9" s="1" t="s">
        <v>211</v>
      </c>
      <c r="B9" s="133" t="s">
        <v>212</v>
      </c>
      <c r="C9" s="29">
        <v>4940</v>
      </c>
      <c r="D9" s="29">
        <v>5188</v>
      </c>
    </row>
    <row r="10" spans="1:4" ht="15">
      <c r="A10" s="1" t="s">
        <v>213</v>
      </c>
      <c r="B10" s="133" t="s">
        <v>214</v>
      </c>
      <c r="C10" s="29">
        <v>1406</v>
      </c>
      <c r="D10" s="29">
        <v>1304</v>
      </c>
    </row>
    <row r="11" spans="1:4" ht="15">
      <c r="A11" s="1" t="s">
        <v>215</v>
      </c>
      <c r="B11" s="133" t="s">
        <v>216</v>
      </c>
      <c r="C11" s="29">
        <v>3624</v>
      </c>
      <c r="D11" s="29">
        <v>3455</v>
      </c>
    </row>
    <row r="12" spans="1:4" ht="15">
      <c r="A12" s="1" t="s">
        <v>217</v>
      </c>
      <c r="B12" s="133" t="s">
        <v>218</v>
      </c>
      <c r="C12" s="29">
        <v>30</v>
      </c>
      <c r="D12" s="29">
        <v>53</v>
      </c>
    </row>
    <row r="13" spans="1:4" ht="15">
      <c r="A13" s="29"/>
      <c r="B13" s="29"/>
      <c r="C13" s="131"/>
      <c r="D13" s="131"/>
    </row>
    <row r="14" spans="1:4" ht="15">
      <c r="A14" s="29"/>
      <c r="B14" s="29"/>
      <c r="C14" s="131"/>
      <c r="D14" s="131"/>
    </row>
    <row r="15" spans="1:4" ht="15">
      <c r="A15" s="27" t="s">
        <v>71</v>
      </c>
      <c r="B15" s="29"/>
      <c r="C15" s="131"/>
      <c r="D15" s="131"/>
    </row>
    <row r="16" spans="1:4" ht="15">
      <c r="A16" s="29"/>
      <c r="B16" s="29"/>
      <c r="C16" s="131"/>
      <c r="D16" s="131"/>
    </row>
    <row r="17" spans="1:4" ht="15">
      <c r="A17" s="29"/>
      <c r="B17" s="29"/>
      <c r="C17" s="131"/>
      <c r="D17" s="131"/>
    </row>
    <row r="18" spans="1:4" ht="15">
      <c r="A18" s="29"/>
      <c r="B18" s="29"/>
      <c r="C18" s="131"/>
      <c r="D18" s="131"/>
    </row>
    <row r="19" spans="1:4" ht="15">
      <c r="A19" s="29"/>
      <c r="B19" s="29"/>
      <c r="C19" s="131"/>
      <c r="D19" s="131"/>
    </row>
    <row r="20" spans="1:4" ht="15">
      <c r="A20" s="29"/>
      <c r="B20" s="29"/>
      <c r="C20" s="131"/>
      <c r="D20" s="131"/>
    </row>
    <row r="21" spans="1:4" ht="15">
      <c r="A21" s="128"/>
      <c r="B21" s="128"/>
      <c r="C21" s="129"/>
      <c r="D21" s="129"/>
    </row>
    <row r="22" spans="2:4" ht="15">
      <c r="B22" s="8"/>
      <c r="D22" s="15"/>
    </row>
    <row r="23" spans="2:4" ht="15">
      <c r="B23" s="8"/>
      <c r="D23" s="15"/>
    </row>
    <row r="24" spans="2:4" ht="15">
      <c r="B24" s="8"/>
      <c r="D24" s="15"/>
    </row>
    <row r="25" spans="2:4" ht="15">
      <c r="B25" s="8"/>
      <c r="D25" s="15"/>
    </row>
    <row r="26" spans="2:4" ht="15">
      <c r="B26" s="8"/>
      <c r="D26" s="15"/>
    </row>
    <row r="27" spans="2:4" ht="15">
      <c r="B27" s="8"/>
      <c r="D27" s="15"/>
    </row>
    <row r="28" spans="2:4" ht="15">
      <c r="B28" s="8"/>
      <c r="D28" s="15"/>
    </row>
    <row r="29" spans="2:4" ht="15">
      <c r="B29" s="8"/>
      <c r="D29" s="15"/>
    </row>
    <row r="30" spans="2:4" ht="15">
      <c r="B30" s="8"/>
      <c r="D30" s="15"/>
    </row>
    <row r="31" spans="1:4" ht="15">
      <c r="A31" s="20"/>
      <c r="B31" s="21"/>
      <c r="C31" s="22"/>
      <c r="D31" s="23"/>
    </row>
    <row r="32" spans="2:4" ht="15">
      <c r="B32" s="8"/>
      <c r="D32" s="15"/>
    </row>
    <row r="33" spans="2:4" ht="15">
      <c r="B33" s="8"/>
      <c r="D33" s="15"/>
    </row>
    <row r="34" spans="2:4" ht="15">
      <c r="B34" s="8"/>
      <c r="D34" s="15"/>
    </row>
    <row r="35" spans="2:4" ht="15">
      <c r="B35" s="8"/>
      <c r="D35" s="15"/>
    </row>
    <row r="36" spans="2:4" ht="15">
      <c r="B36" s="8"/>
      <c r="D36" s="15"/>
    </row>
    <row r="37" ht="15">
      <c r="B37" s="8"/>
    </row>
    <row r="38" ht="15">
      <c r="B38" s="8"/>
    </row>
    <row r="39" spans="1:4" ht="15">
      <c r="A39" s="19"/>
      <c r="B39" s="12"/>
      <c r="C39" s="13"/>
      <c r="D39" s="16"/>
    </row>
    <row r="40" spans="2:4" ht="15">
      <c r="B40" s="8"/>
      <c r="D40" s="15"/>
    </row>
    <row r="41" spans="2:4" ht="15">
      <c r="B41" s="11"/>
      <c r="C41" s="13"/>
      <c r="D41" s="13"/>
    </row>
    <row r="42" spans="2:4" ht="15">
      <c r="B42" s="1"/>
      <c r="D42" s="1"/>
    </row>
    <row r="43" spans="2:4" ht="15">
      <c r="B43" s="1"/>
      <c r="D43" s="1"/>
    </row>
    <row r="44" spans="2:4" ht="15">
      <c r="B44" s="1"/>
      <c r="D44" s="1"/>
    </row>
    <row r="45" spans="2:4" ht="15">
      <c r="B45" s="1"/>
      <c r="D45" s="1"/>
    </row>
    <row r="46" spans="2:4" ht="15">
      <c r="B46" s="1"/>
      <c r="D46" s="1"/>
    </row>
    <row r="47" ht="15">
      <c r="B47" s="3"/>
    </row>
    <row r="48" ht="15">
      <c r="B48" s="3"/>
    </row>
    <row r="49" ht="15">
      <c r="B49" s="3"/>
    </row>
    <row r="50" ht="15">
      <c r="B50" s="3"/>
    </row>
    <row r="51" ht="15">
      <c r="B51" s="3"/>
    </row>
    <row r="52" ht="15">
      <c r="B52" s="3"/>
    </row>
    <row r="53" ht="15">
      <c r="B53" s="3"/>
    </row>
    <row r="54" ht="15">
      <c r="B54" s="3"/>
    </row>
    <row r="55" ht="15">
      <c r="B55" s="3"/>
    </row>
    <row r="56" ht="15">
      <c r="B56" s="3"/>
    </row>
    <row r="57" ht="15">
      <c r="B57" s="3"/>
    </row>
    <row r="58" ht="15">
      <c r="B58" s="3"/>
    </row>
    <row r="59" ht="15">
      <c r="B59" s="3"/>
    </row>
    <row r="60" ht="15">
      <c r="B60" s="3"/>
    </row>
    <row r="61" ht="15">
      <c r="B61" s="3"/>
    </row>
    <row r="62" ht="15">
      <c r="B62" s="3"/>
    </row>
    <row r="63" ht="15">
      <c r="B63" s="3"/>
    </row>
    <row r="64" ht="15">
      <c r="B64" s="3"/>
    </row>
    <row r="65" ht="15">
      <c r="B65" s="3"/>
    </row>
    <row r="66" ht="15">
      <c r="B66" s="3"/>
    </row>
    <row r="67" ht="15">
      <c r="B67" s="3"/>
    </row>
    <row r="68" ht="15">
      <c r="B68" s="3"/>
    </row>
    <row r="69" ht="15">
      <c r="B69" s="3"/>
    </row>
    <row r="70" ht="15">
      <c r="B70" s="3"/>
    </row>
    <row r="71" ht="15">
      <c r="B71" s="3"/>
    </row>
    <row r="72" ht="15">
      <c r="B72" s="3"/>
    </row>
    <row r="73" ht="15">
      <c r="B73" s="3"/>
    </row>
    <row r="74" ht="15">
      <c r="B74" s="3"/>
    </row>
    <row r="75" ht="15">
      <c r="B75" s="3"/>
    </row>
    <row r="76" ht="15">
      <c r="B76" s="3"/>
    </row>
    <row r="77" ht="15">
      <c r="B77" s="3"/>
    </row>
    <row r="78" ht="15">
      <c r="B78" s="3"/>
    </row>
    <row r="79" ht="15">
      <c r="B79" s="3"/>
    </row>
    <row r="80" ht="15">
      <c r="B80" s="3"/>
    </row>
    <row r="81" ht="15">
      <c r="B81" s="3"/>
    </row>
    <row r="82" ht="15">
      <c r="B82" s="3"/>
    </row>
    <row r="83" ht="15">
      <c r="B83" s="3"/>
    </row>
    <row r="84" ht="15">
      <c r="B84" s="3"/>
    </row>
    <row r="85" ht="15">
      <c r="B85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7"/>
  <sheetViews>
    <sheetView zoomScalePageLayoutView="0" workbookViewId="0" topLeftCell="A7">
      <selection activeCell="A50" sqref="A50"/>
    </sheetView>
  </sheetViews>
  <sheetFormatPr defaultColWidth="9.140625" defaultRowHeight="12.75"/>
  <cols>
    <col min="1" max="1" width="12.00390625" style="17" customWidth="1"/>
    <col min="2" max="2" width="74.57421875" style="10" customWidth="1"/>
    <col min="3" max="3" width="12.140625" style="2" customWidth="1"/>
    <col min="4" max="4" width="11.140625" style="2" bestFit="1" customWidth="1"/>
    <col min="5" max="16384" width="9.140625" style="1" customWidth="1"/>
  </cols>
  <sheetData>
    <row r="2" ht="15">
      <c r="B2" s="3"/>
    </row>
    <row r="3" ht="15">
      <c r="B3" s="3"/>
    </row>
    <row r="4" spans="1:4" ht="15">
      <c r="A4" s="119"/>
      <c r="B4" s="120"/>
      <c r="C4" s="121"/>
      <c r="D4" s="121"/>
    </row>
    <row r="5" spans="1:5" ht="15">
      <c r="A5" s="119"/>
      <c r="B5" s="122"/>
      <c r="C5" s="121"/>
      <c r="D5" s="121"/>
      <c r="E5" s="40"/>
    </row>
    <row r="6" spans="3:4" s="11" customFormat="1" ht="15">
      <c r="C6" s="135"/>
      <c r="D6" s="135"/>
    </row>
    <row r="7" spans="1:4" ht="30">
      <c r="A7" s="25" t="s">
        <v>172</v>
      </c>
      <c r="B7" s="26" t="s">
        <v>173</v>
      </c>
      <c r="C7" s="24" t="s">
        <v>46</v>
      </c>
      <c r="D7" s="24" t="s">
        <v>47</v>
      </c>
    </row>
    <row r="8" spans="1:4" ht="15">
      <c r="A8" s="11" t="s">
        <v>178</v>
      </c>
      <c r="B8" s="11" t="s">
        <v>65</v>
      </c>
      <c r="C8" s="136">
        <v>10000</v>
      </c>
      <c r="D8" s="136">
        <v>9999.999999999998</v>
      </c>
    </row>
    <row r="9" spans="1:4" ht="15">
      <c r="A9" s="1" t="s">
        <v>179</v>
      </c>
      <c r="B9" s="1" t="s">
        <v>187</v>
      </c>
      <c r="C9" s="137">
        <v>5289.09864</v>
      </c>
      <c r="D9" s="137">
        <v>5417.8681799999995</v>
      </c>
    </row>
    <row r="10" spans="1:4" ht="15">
      <c r="A10" s="30"/>
      <c r="B10" s="127" t="s">
        <v>175</v>
      </c>
      <c r="C10" s="137"/>
      <c r="D10" s="137"/>
    </row>
    <row r="11" spans="1:4" ht="15">
      <c r="A11" s="30" t="s">
        <v>185</v>
      </c>
      <c r="B11" s="1" t="s">
        <v>176</v>
      </c>
      <c r="C11" s="137">
        <v>3351.50691</v>
      </c>
      <c r="D11" s="137">
        <v>3689.45981</v>
      </c>
    </row>
    <row r="12" spans="1:4" ht="15">
      <c r="A12" s="30" t="s">
        <v>186</v>
      </c>
      <c r="B12" s="1" t="s">
        <v>177</v>
      </c>
      <c r="C12" s="137">
        <v>1937.59173</v>
      </c>
      <c r="D12" s="137">
        <v>1728.40837</v>
      </c>
    </row>
    <row r="13" spans="1:4" ht="15">
      <c r="A13" s="1" t="s">
        <v>180</v>
      </c>
      <c r="B13" s="1" t="s">
        <v>188</v>
      </c>
      <c r="C13" s="137">
        <v>3132.51901</v>
      </c>
      <c r="D13" s="137">
        <v>2593.30493</v>
      </c>
    </row>
    <row r="14" spans="1:4" ht="15">
      <c r="A14" s="1" t="s">
        <v>181</v>
      </c>
      <c r="B14" s="1" t="s">
        <v>189</v>
      </c>
      <c r="C14" s="137">
        <v>1121.13218</v>
      </c>
      <c r="D14" s="137">
        <v>1480.84197</v>
      </c>
    </row>
    <row r="15" spans="1:4" ht="15">
      <c r="A15" s="1" t="s">
        <v>182</v>
      </c>
      <c r="B15" s="1" t="s">
        <v>190</v>
      </c>
      <c r="C15" s="137">
        <v>197.39948</v>
      </c>
      <c r="D15" s="137">
        <v>199.04156</v>
      </c>
    </row>
    <row r="16" spans="1:4" ht="15">
      <c r="A16" s="1" t="s">
        <v>183</v>
      </c>
      <c r="B16" s="138" t="s">
        <v>219</v>
      </c>
      <c r="C16" s="137">
        <v>75.04986</v>
      </c>
      <c r="D16" s="137">
        <v>82.76289</v>
      </c>
    </row>
    <row r="17" spans="1:4" ht="15">
      <c r="A17" s="1" t="s">
        <v>184</v>
      </c>
      <c r="B17" s="1" t="s">
        <v>191</v>
      </c>
      <c r="C17" s="137">
        <v>184.80083</v>
      </c>
      <c r="D17" s="137">
        <v>226.18047</v>
      </c>
    </row>
    <row r="18" spans="1:4" ht="15">
      <c r="A18" s="29"/>
      <c r="B18" s="29"/>
      <c r="C18" s="131"/>
      <c r="D18" s="131"/>
    </row>
    <row r="19" spans="1:4" ht="15">
      <c r="A19" s="29"/>
      <c r="B19" s="29"/>
      <c r="C19" s="131"/>
      <c r="D19" s="131"/>
    </row>
    <row r="20" spans="1:4" ht="15">
      <c r="A20" s="27" t="s">
        <v>71</v>
      </c>
      <c r="B20" s="29"/>
      <c r="C20" s="131"/>
      <c r="D20" s="131"/>
    </row>
    <row r="21" spans="1:4" ht="15">
      <c r="A21" s="29"/>
      <c r="B21" s="29"/>
      <c r="C21" s="131"/>
      <c r="D21" s="131"/>
    </row>
    <row r="22" spans="1:4" ht="15">
      <c r="A22" s="29"/>
      <c r="B22" s="29"/>
      <c r="C22" s="131"/>
      <c r="D22" s="131"/>
    </row>
    <row r="23" spans="1:4" ht="15">
      <c r="A23" s="128"/>
      <c r="B23" s="128"/>
      <c r="C23" s="129"/>
      <c r="D23" s="129"/>
    </row>
    <row r="24" spans="2:4" ht="15">
      <c r="B24" s="8"/>
      <c r="D24" s="15"/>
    </row>
    <row r="25" spans="2:4" ht="15">
      <c r="B25" s="8"/>
      <c r="D25" s="15"/>
    </row>
    <row r="26" spans="2:4" ht="15">
      <c r="B26" s="8"/>
      <c r="D26" s="15"/>
    </row>
    <row r="27" spans="2:4" ht="15">
      <c r="B27" s="8"/>
      <c r="D27" s="15"/>
    </row>
    <row r="28" spans="2:4" ht="15">
      <c r="B28" s="8"/>
      <c r="D28" s="15"/>
    </row>
    <row r="29" spans="2:4" ht="15">
      <c r="B29" s="8"/>
      <c r="D29" s="15"/>
    </row>
    <row r="30" spans="2:4" ht="15">
      <c r="B30" s="8"/>
      <c r="D30" s="15"/>
    </row>
    <row r="31" spans="2:4" ht="15">
      <c r="B31" s="8"/>
      <c r="D31" s="15"/>
    </row>
    <row r="32" spans="2:4" ht="15">
      <c r="B32" s="8"/>
      <c r="D32" s="15"/>
    </row>
    <row r="33" spans="1:4" ht="15">
      <c r="A33" s="20"/>
      <c r="B33" s="21"/>
      <c r="C33" s="22"/>
      <c r="D33" s="23"/>
    </row>
    <row r="34" spans="2:4" ht="15">
      <c r="B34" s="8"/>
      <c r="D34" s="15"/>
    </row>
    <row r="35" spans="2:4" ht="15">
      <c r="B35" s="8"/>
      <c r="D35" s="15"/>
    </row>
    <row r="36" spans="2:4" ht="15">
      <c r="B36" s="8"/>
      <c r="D36" s="15"/>
    </row>
    <row r="37" spans="2:4" ht="15">
      <c r="B37" s="8"/>
      <c r="D37" s="15"/>
    </row>
    <row r="38" spans="2:4" ht="15">
      <c r="B38" s="8"/>
      <c r="D38" s="15"/>
    </row>
    <row r="39" ht="15">
      <c r="B39" s="8"/>
    </row>
    <row r="40" ht="15">
      <c r="B40" s="8"/>
    </row>
    <row r="41" spans="1:4" ht="15">
      <c r="A41" s="19"/>
      <c r="B41" s="12"/>
      <c r="C41" s="13"/>
      <c r="D41" s="16"/>
    </row>
    <row r="42" spans="2:4" ht="15">
      <c r="B42" s="8"/>
      <c r="D42" s="15"/>
    </row>
    <row r="43" spans="2:4" ht="15">
      <c r="B43" s="11"/>
      <c r="C43" s="13"/>
      <c r="D43" s="13"/>
    </row>
    <row r="44" spans="2:4" ht="15">
      <c r="B44" s="1"/>
      <c r="D44" s="1"/>
    </row>
    <row r="45" spans="2:4" ht="15">
      <c r="B45" s="1"/>
      <c r="D45" s="1"/>
    </row>
    <row r="46" spans="2:4" ht="15">
      <c r="B46" s="1"/>
      <c r="D46" s="1"/>
    </row>
    <row r="47" spans="2:4" ht="15">
      <c r="B47" s="1"/>
      <c r="D47" s="1"/>
    </row>
    <row r="48" spans="2:4" ht="15">
      <c r="B48" s="1"/>
      <c r="D48" s="1"/>
    </row>
    <row r="49" ht="15">
      <c r="B49" s="3"/>
    </row>
    <row r="50" ht="15">
      <c r="B50" s="3"/>
    </row>
    <row r="51" ht="15">
      <c r="B51" s="3"/>
    </row>
    <row r="52" ht="15">
      <c r="B52" s="3"/>
    </row>
    <row r="53" ht="15">
      <c r="B53" s="3"/>
    </row>
    <row r="54" ht="15">
      <c r="B54" s="3"/>
    </row>
    <row r="55" ht="15">
      <c r="B55" s="3"/>
    </row>
    <row r="56" ht="15">
      <c r="B56" s="3"/>
    </row>
    <row r="57" ht="15">
      <c r="B57" s="3"/>
    </row>
    <row r="58" ht="15">
      <c r="B58" s="3"/>
    </row>
    <row r="59" ht="15">
      <c r="B59" s="3"/>
    </row>
    <row r="60" ht="15">
      <c r="B60" s="3"/>
    </row>
    <row r="61" ht="15">
      <c r="B61" s="3"/>
    </row>
    <row r="62" ht="15">
      <c r="B62" s="3"/>
    </row>
    <row r="63" ht="15">
      <c r="B63" s="3"/>
    </row>
    <row r="64" ht="15">
      <c r="B64" s="3"/>
    </row>
    <row r="65" ht="15">
      <c r="B65" s="3"/>
    </row>
    <row r="66" ht="15">
      <c r="B66" s="3"/>
    </row>
    <row r="67" ht="15">
      <c r="B67" s="3"/>
    </row>
    <row r="68" ht="15">
      <c r="B68" s="3"/>
    </row>
    <row r="69" ht="15">
      <c r="B69" s="3"/>
    </row>
    <row r="70" ht="15">
      <c r="B70" s="3"/>
    </row>
    <row r="71" ht="15">
      <c r="B71" s="3"/>
    </row>
    <row r="72" ht="15">
      <c r="B72" s="3"/>
    </row>
    <row r="73" ht="15">
      <c r="B73" s="3"/>
    </row>
    <row r="74" ht="15">
      <c r="B74" s="3"/>
    </row>
    <row r="75" ht="15">
      <c r="B75" s="3"/>
    </row>
    <row r="76" ht="15">
      <c r="B76" s="3"/>
    </row>
    <row r="77" ht="15">
      <c r="B77" s="3"/>
    </row>
    <row r="78" ht="15">
      <c r="B78" s="3"/>
    </row>
    <row r="79" ht="15">
      <c r="B79" s="3"/>
    </row>
    <row r="80" ht="15">
      <c r="B80" s="3"/>
    </row>
    <row r="81" ht="15">
      <c r="B81" s="3"/>
    </row>
    <row r="82" ht="15">
      <c r="B82" s="3"/>
    </row>
    <row r="83" ht="15">
      <c r="B83" s="3"/>
    </row>
    <row r="84" ht="15">
      <c r="B84" s="3"/>
    </row>
    <row r="85" ht="15">
      <c r="B85" s="3"/>
    </row>
    <row r="86" ht="15">
      <c r="B86" s="3"/>
    </row>
    <row r="87" ht="15">
      <c r="B87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87"/>
  <sheetViews>
    <sheetView zoomScalePageLayoutView="0" workbookViewId="0" topLeftCell="A1">
      <selection activeCell="A50" sqref="A50"/>
    </sheetView>
  </sheetViews>
  <sheetFormatPr defaultColWidth="9.140625" defaultRowHeight="12.75"/>
  <cols>
    <col min="1" max="1" width="12.00390625" style="17" customWidth="1"/>
    <col min="2" max="2" width="65.7109375" style="10" customWidth="1"/>
    <col min="3" max="3" width="12.140625" style="2" customWidth="1"/>
    <col min="4" max="4" width="11.140625" style="2" bestFit="1" customWidth="1"/>
    <col min="5" max="16384" width="9.140625" style="1" customWidth="1"/>
  </cols>
  <sheetData>
    <row r="2" ht="15">
      <c r="B2" s="3"/>
    </row>
    <row r="3" ht="15">
      <c r="B3" s="3"/>
    </row>
    <row r="4" spans="1:4" ht="15">
      <c r="A4" s="119"/>
      <c r="B4" s="120"/>
      <c r="C4" s="121"/>
      <c r="D4" s="121"/>
    </row>
    <row r="5" spans="1:4" ht="15">
      <c r="A5" s="119"/>
      <c r="B5" s="122"/>
      <c r="C5" s="121"/>
      <c r="D5" s="121"/>
    </row>
    <row r="6" spans="1:4" ht="15">
      <c r="A6" s="11"/>
      <c r="B6" s="11"/>
      <c r="C6" s="135"/>
      <c r="D6" s="135"/>
    </row>
    <row r="7" spans="1:4" ht="30">
      <c r="A7" s="25" t="s">
        <v>172</v>
      </c>
      <c r="B7" s="26" t="s">
        <v>173</v>
      </c>
      <c r="C7" s="24" t="s">
        <v>46</v>
      </c>
      <c r="D7" s="24" t="s">
        <v>47</v>
      </c>
    </row>
    <row r="8" spans="1:4" ht="15">
      <c r="A8" s="11" t="s">
        <v>192</v>
      </c>
      <c r="B8" s="139" t="s">
        <v>65</v>
      </c>
      <c r="C8" s="136">
        <v>10000</v>
      </c>
      <c r="D8" s="136">
        <v>9999.999999999998</v>
      </c>
    </row>
    <row r="9" spans="1:4" ht="15">
      <c r="A9" s="1" t="s">
        <v>193</v>
      </c>
      <c r="B9" s="138" t="s">
        <v>194</v>
      </c>
      <c r="C9" s="137">
        <v>902</v>
      </c>
      <c r="D9" s="137">
        <v>642</v>
      </c>
    </row>
    <row r="10" spans="1:4" ht="15">
      <c r="A10" s="1" t="s">
        <v>195</v>
      </c>
      <c r="B10" s="138" t="s">
        <v>196</v>
      </c>
      <c r="C10" s="137">
        <v>665</v>
      </c>
      <c r="D10" s="137">
        <v>955</v>
      </c>
    </row>
    <row r="11" spans="1:4" ht="15">
      <c r="A11" s="1" t="s">
        <v>197</v>
      </c>
      <c r="B11" s="138" t="s">
        <v>198</v>
      </c>
      <c r="C11" s="137">
        <v>2766</v>
      </c>
      <c r="D11" s="137">
        <v>2509</v>
      </c>
    </row>
    <row r="12" spans="1:4" ht="15">
      <c r="A12" s="1" t="s">
        <v>199</v>
      </c>
      <c r="B12" s="138" t="s">
        <v>200</v>
      </c>
      <c r="C12" s="137">
        <v>1873</v>
      </c>
      <c r="D12" s="137">
        <v>1975</v>
      </c>
    </row>
    <row r="13" spans="1:4" ht="15">
      <c r="A13" s="1" t="s">
        <v>201</v>
      </c>
      <c r="B13" s="138" t="s">
        <v>202</v>
      </c>
      <c r="C13" s="137">
        <v>388</v>
      </c>
      <c r="D13" s="137">
        <v>539</v>
      </c>
    </row>
    <row r="14" spans="1:4" ht="15">
      <c r="A14" s="1" t="s">
        <v>203</v>
      </c>
      <c r="B14" s="138" t="s">
        <v>204</v>
      </c>
      <c r="C14" s="137">
        <v>376</v>
      </c>
      <c r="D14" s="137">
        <v>496</v>
      </c>
    </row>
    <row r="15" spans="1:4" ht="15">
      <c r="A15" s="1" t="s">
        <v>205</v>
      </c>
      <c r="B15" s="138" t="s">
        <v>206</v>
      </c>
      <c r="C15" s="137">
        <v>2323</v>
      </c>
      <c r="D15" s="137">
        <v>2190</v>
      </c>
    </row>
    <row r="16" spans="1:4" ht="15">
      <c r="A16" s="1" t="s">
        <v>207</v>
      </c>
      <c r="B16" s="138" t="s">
        <v>208</v>
      </c>
      <c r="C16" s="137">
        <v>707</v>
      </c>
      <c r="D16" s="137">
        <v>694</v>
      </c>
    </row>
    <row r="17" spans="1:4" ht="15">
      <c r="A17" s="1"/>
      <c r="B17" s="1"/>
      <c r="C17" s="137"/>
      <c r="D17" s="137"/>
    </row>
    <row r="18" spans="1:4" ht="15">
      <c r="A18" s="29"/>
      <c r="B18" s="29"/>
      <c r="C18" s="131"/>
      <c r="D18" s="131"/>
    </row>
    <row r="19" spans="1:4" ht="15">
      <c r="A19" s="29"/>
      <c r="B19" s="29"/>
      <c r="C19" s="131"/>
      <c r="D19" s="131"/>
    </row>
    <row r="20" spans="1:4" ht="15">
      <c r="A20" s="27" t="s">
        <v>71</v>
      </c>
      <c r="B20" s="29"/>
      <c r="C20" s="131"/>
      <c r="D20" s="131"/>
    </row>
    <row r="21" spans="1:4" ht="15">
      <c r="A21" s="29"/>
      <c r="B21" s="29"/>
      <c r="C21" s="131"/>
      <c r="D21" s="131"/>
    </row>
    <row r="22" spans="1:4" ht="15">
      <c r="A22" s="29"/>
      <c r="B22" s="29"/>
      <c r="C22" s="131"/>
      <c r="D22" s="131"/>
    </row>
    <row r="23" spans="1:4" ht="15">
      <c r="A23" s="128"/>
      <c r="B23" s="128"/>
      <c r="C23" s="129"/>
      <c r="D23" s="129"/>
    </row>
    <row r="24" spans="2:4" ht="15">
      <c r="B24" s="8"/>
      <c r="D24" s="15"/>
    </row>
    <row r="25" spans="2:4" ht="15">
      <c r="B25" s="8"/>
      <c r="D25" s="15"/>
    </row>
    <row r="26" spans="2:4" ht="15">
      <c r="B26" s="8"/>
      <c r="D26" s="15"/>
    </row>
    <row r="27" spans="2:4" ht="15">
      <c r="B27" s="8"/>
      <c r="D27" s="15"/>
    </row>
    <row r="28" spans="2:4" ht="15">
      <c r="B28" s="8"/>
      <c r="D28" s="15"/>
    </row>
    <row r="29" spans="2:4" ht="15">
      <c r="B29" s="8"/>
      <c r="D29" s="15"/>
    </row>
    <row r="30" spans="2:4" ht="15">
      <c r="B30" s="8"/>
      <c r="D30" s="15"/>
    </row>
    <row r="31" spans="2:4" ht="15">
      <c r="B31" s="8"/>
      <c r="D31" s="15"/>
    </row>
    <row r="32" spans="2:4" ht="15">
      <c r="B32" s="8"/>
      <c r="D32" s="15"/>
    </row>
    <row r="33" spans="1:4" ht="15">
      <c r="A33" s="20"/>
      <c r="B33" s="21"/>
      <c r="C33" s="22"/>
      <c r="D33" s="23"/>
    </row>
    <row r="34" spans="2:4" ht="15">
      <c r="B34" s="8"/>
      <c r="D34" s="15"/>
    </row>
    <row r="35" spans="2:4" ht="15">
      <c r="B35" s="8"/>
      <c r="D35" s="15"/>
    </row>
    <row r="36" spans="2:4" ht="15">
      <c r="B36" s="8"/>
      <c r="D36" s="15"/>
    </row>
    <row r="37" spans="2:4" ht="15">
      <c r="B37" s="8"/>
      <c r="D37" s="15"/>
    </row>
    <row r="38" spans="2:4" ht="15">
      <c r="B38" s="8"/>
      <c r="D38" s="15"/>
    </row>
    <row r="39" ht="15">
      <c r="B39" s="8"/>
    </row>
    <row r="40" ht="15">
      <c r="B40" s="8"/>
    </row>
    <row r="41" spans="1:4" ht="15">
      <c r="A41" s="19"/>
      <c r="B41" s="12"/>
      <c r="C41" s="13"/>
      <c r="D41" s="16"/>
    </row>
    <row r="42" spans="2:4" ht="15">
      <c r="B42" s="8"/>
      <c r="D42" s="15"/>
    </row>
    <row r="43" spans="2:4" ht="15">
      <c r="B43" s="11"/>
      <c r="C43" s="13"/>
      <c r="D43" s="13"/>
    </row>
    <row r="44" spans="2:4" ht="15">
      <c r="B44" s="1"/>
      <c r="D44" s="1"/>
    </row>
    <row r="45" spans="2:4" ht="15">
      <c r="B45" s="1"/>
      <c r="D45" s="1"/>
    </row>
    <row r="46" spans="2:4" ht="15">
      <c r="B46" s="1"/>
      <c r="D46" s="1"/>
    </row>
    <row r="47" spans="2:4" ht="15">
      <c r="B47" s="1"/>
      <c r="D47" s="1"/>
    </row>
    <row r="48" spans="2:4" ht="15">
      <c r="B48" s="1"/>
      <c r="D48" s="1"/>
    </row>
    <row r="49" ht="15">
      <c r="B49" s="3"/>
    </row>
    <row r="50" ht="15">
      <c r="B50" s="3"/>
    </row>
    <row r="51" ht="15">
      <c r="B51" s="3"/>
    </row>
    <row r="52" ht="15">
      <c r="B52" s="3"/>
    </row>
    <row r="53" ht="15">
      <c r="B53" s="3"/>
    </row>
    <row r="54" ht="15">
      <c r="B54" s="3"/>
    </row>
    <row r="55" ht="15">
      <c r="B55" s="3"/>
    </row>
    <row r="56" ht="15">
      <c r="B56" s="3"/>
    </row>
    <row r="57" ht="15">
      <c r="B57" s="3"/>
    </row>
    <row r="58" ht="15">
      <c r="B58" s="3"/>
    </row>
    <row r="59" ht="15">
      <c r="B59" s="3"/>
    </row>
    <row r="60" ht="15">
      <c r="B60" s="3"/>
    </row>
    <row r="61" ht="15">
      <c r="B61" s="3"/>
    </row>
    <row r="62" ht="15">
      <c r="B62" s="3"/>
    </row>
    <row r="63" ht="15">
      <c r="B63" s="3"/>
    </row>
    <row r="64" ht="15">
      <c r="B64" s="3"/>
    </row>
    <row r="65" ht="15">
      <c r="B65" s="3"/>
    </row>
    <row r="66" ht="15">
      <c r="B66" s="3"/>
    </row>
    <row r="67" ht="15">
      <c r="B67" s="3"/>
    </row>
    <row r="68" ht="15">
      <c r="B68" s="3"/>
    </row>
    <row r="69" ht="15">
      <c r="B69" s="3"/>
    </row>
    <row r="70" ht="15">
      <c r="B70" s="3"/>
    </row>
    <row r="71" ht="15">
      <c r="B71" s="3"/>
    </row>
    <row r="72" ht="15">
      <c r="B72" s="3"/>
    </row>
    <row r="73" ht="15">
      <c r="B73" s="3"/>
    </row>
    <row r="74" ht="15">
      <c r="B74" s="3"/>
    </row>
    <row r="75" ht="15">
      <c r="B75" s="3"/>
    </row>
    <row r="76" ht="15">
      <c r="B76" s="3"/>
    </row>
    <row r="77" ht="15">
      <c r="B77" s="3"/>
    </row>
    <row r="78" ht="15">
      <c r="B78" s="3"/>
    </row>
    <row r="79" ht="15">
      <c r="B79" s="3"/>
    </row>
    <row r="80" ht="15">
      <c r="B80" s="3"/>
    </row>
    <row r="81" ht="15">
      <c r="B81" s="3"/>
    </row>
    <row r="82" ht="15">
      <c r="B82" s="3"/>
    </row>
    <row r="83" ht="15">
      <c r="B83" s="3"/>
    </row>
    <row r="84" ht="15">
      <c r="B84" s="3"/>
    </row>
    <row r="85" ht="15">
      <c r="B85" s="3"/>
    </row>
    <row r="86" ht="15">
      <c r="B86" s="3"/>
    </row>
    <row r="87" ht="15">
      <c r="B87" s="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Nina Alexevici</cp:lastModifiedBy>
  <cp:lastPrinted>2018-04-04T06:18:17Z</cp:lastPrinted>
  <dcterms:modified xsi:type="dcterms:W3CDTF">2018-04-04T12:49:38Z</dcterms:modified>
  <cp:category/>
  <cp:version/>
  <cp:contentType/>
  <cp:contentStatus/>
</cp:coreProperties>
</file>