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50" windowHeight="11460" activeTab="0"/>
  </bookViews>
  <sheets>
    <sheet name="Grafic 1" sheetId="1" r:id="rId1"/>
    <sheet name="Tabel 1" sheetId="2" r:id="rId2"/>
    <sheet name="Tabel 2" sheetId="3" r:id="rId3"/>
    <sheet name="Tabel 3" sheetId="4" r:id="rId4"/>
    <sheet name="Tabel 4" sheetId="5" r:id="rId5"/>
    <sheet name="Tabel 5" sheetId="6" r:id="rId6"/>
    <sheet name="Tabel 6" sheetId="7" r:id="rId7"/>
  </sheets>
  <definedNames/>
  <calcPr fullCalcOnLoad="1"/>
</workbook>
</file>

<file path=xl/sharedStrings.xml><?xml version="1.0" encoding="utf-8"?>
<sst xmlns="http://schemas.openxmlformats.org/spreadsheetml/2006/main" count="130" uniqueCount="68">
  <si>
    <t>-</t>
  </si>
  <si>
    <t>Milioane lei preţuri curente</t>
  </si>
  <si>
    <t>Date semidefinitive</t>
  </si>
  <si>
    <t>Date definitive</t>
  </si>
  <si>
    <t>Contribuţia la formarea PIB - %</t>
  </si>
  <si>
    <t>Contribuţia la creşterea PIB - %</t>
  </si>
  <si>
    <t>Agricultură, silvicultură şi pescuit</t>
  </si>
  <si>
    <t>Industrie</t>
  </si>
  <si>
    <t>Construcţii</t>
  </si>
  <si>
    <t xml:space="preserve">Comerţ cu ridicata și cu amănuntul; repararea autovehiculelor şi motocicletelor;  transport şi depozitare; hoteluri şi restaurante </t>
  </si>
  <si>
    <t>Informații și comunicații</t>
  </si>
  <si>
    <t>Intermedieri financiare şi asigurări</t>
  </si>
  <si>
    <t>Tranzacţii imobiliare</t>
  </si>
  <si>
    <t>Activități profesionale, științifice și tehnice; activități de servicii administrative și activități de servicii suport</t>
  </si>
  <si>
    <t>Administrație publică și apărare; asigurări sociale din sistemul public; învățământ; sănătate și asistență socială</t>
  </si>
  <si>
    <t>Activități de spectacole, culturale și recreative; reparații de produse de uz casnic și alte servicii</t>
  </si>
  <si>
    <t>Valoarea adăugată brută – total</t>
  </si>
  <si>
    <t xml:space="preserve">   Consum final individual efectiv al
   gospodăriilor populaţiei</t>
  </si>
  <si>
    <t xml:space="preserve">        Cheltuiala pentru consumul final al
        gospodăriilor populaţiei</t>
  </si>
  <si>
    <t xml:space="preserve">        Cheltuiala pentru consumul final
        individual al administraţiilor publice</t>
  </si>
  <si>
    <t xml:space="preserve">   Consumul final colectiv efectiv al
   administraţiilor publice</t>
  </si>
  <si>
    <t>Formarea brută de capital fix</t>
  </si>
  <si>
    <t>Exportul net de bunuri şi servicii</t>
  </si>
  <si>
    <t xml:space="preserve">    Exportul de bunuri şi servicii</t>
  </si>
  <si>
    <t xml:space="preserve">    Importul de bunuri şi servicii</t>
  </si>
  <si>
    <t>Realizări – milioane lei preţuri curente -</t>
  </si>
  <si>
    <t xml:space="preserve">Comerţ cu ridicata și cu amănuntul; repararea autovehiculelor şi motocicletelor; transport şi depozitare; hoteluri şi restaurante </t>
  </si>
  <si>
    <t>Consum final efectiv</t>
  </si>
  <si>
    <t>Cheltuiala pentru consumul final al gospodăriilor populaţiei</t>
  </si>
  <si>
    <t>Cheltuiala pentru consumul final al instituţiilor fără scop lucrativ în serviciul gospodăriilor populaţiei</t>
  </si>
  <si>
    <t>Cheltuiala pentru consumul final individual al administraţiilor publice</t>
  </si>
  <si>
    <t>Formarea brută de capital</t>
  </si>
  <si>
    <t xml:space="preserve">din care: </t>
  </si>
  <si>
    <t xml:space="preserve">   Export de bunuri şi servicii</t>
  </si>
  <si>
    <t xml:space="preserve">   Import de bunuri şi servicii</t>
  </si>
  <si>
    <t>Ani</t>
  </si>
  <si>
    <t>Modificări faţă de anul precedent - %</t>
  </si>
  <si>
    <t xml:space="preserve"> Valoarea adăugată brută – total</t>
  </si>
  <si>
    <t xml:space="preserve"> Impozite nete pe produs</t>
  </si>
  <si>
    <t xml:space="preserve"> Produsul intern brut</t>
  </si>
  <si>
    <t xml:space="preserve">        Cheltuiala pentru consumul final al
        instituţiilor fără scop lucrativ în
        serviciul gospodăriilor populaţiei</t>
  </si>
  <si>
    <t xml:space="preserve"> Consumul final  efectiv total</t>
  </si>
  <si>
    <t xml:space="preserve"> Formarea brută de capital fix</t>
  </si>
  <si>
    <t xml:space="preserve"> Variaţia stocurilor</t>
  </si>
  <si>
    <t xml:space="preserve"> Exportul net de bunuri şi servicii</t>
  </si>
  <si>
    <t xml:space="preserve">        Cheltuiala pentru consumul final al
        instituţiilor fără scop lucrativ în 
        serviciul gospodăriilor populaţiei</t>
  </si>
  <si>
    <r>
      <t xml:space="preserve">Impozite nete pe produs </t>
    </r>
    <r>
      <rPr>
        <vertAlign val="superscript"/>
        <sz val="9"/>
        <rFont val="Calibri"/>
        <family val="2"/>
      </rPr>
      <t>1)</t>
    </r>
  </si>
  <si>
    <r>
      <t xml:space="preserve">Consum final individual efectiv al gospodăriilor populaţiei </t>
    </r>
    <r>
      <rPr>
        <vertAlign val="superscript"/>
        <sz val="9"/>
        <rFont val="Calibri"/>
        <family val="2"/>
      </rPr>
      <t>2)</t>
    </r>
    <r>
      <rPr>
        <sz val="9"/>
        <rFont val="Calibri"/>
        <family val="2"/>
      </rPr>
      <t xml:space="preserve"> </t>
    </r>
  </si>
  <si>
    <r>
      <t xml:space="preserve">Consum final colectiv efectiv al administraţiilor publice </t>
    </r>
    <r>
      <rPr>
        <vertAlign val="superscript"/>
        <sz val="9"/>
        <rFont val="Calibri"/>
        <family val="2"/>
      </rPr>
      <t>3)</t>
    </r>
    <r>
      <rPr>
        <sz val="9"/>
        <rFont val="Calibri"/>
        <family val="2"/>
      </rPr>
      <t xml:space="preserve"> </t>
    </r>
  </si>
  <si>
    <t>1) Reprezintă diferenţa dintre impozitele pe produs datorate la bugetul de stat (TVA, accize, alte impozite) şi subvenţiile pe produs plătite de la bugetul de stat.</t>
  </si>
  <si>
    <t>2) Cuprinde: cheltuielile gospodăriilor populaţiei pentru cumpărarea de bunuri şi servicii în scopul satisfacerii nevoilor membrilor lor, cheltuiala pentru consum individual al administraţiilor publice (învăţământ, sănătate, securitate socială şi acţiuni sociale, cultură, sport, activităţi recreative, colectarea de deşeuri menajere) şi cheltuiala pentru consum individual al instituţiilor fără scop lucrativ în serviciul gospodăriilor populaţiei (organizaţii religioase, sindicate, partide politice, uniuni, fundaţii, asociaţii culturale şi sportive).</t>
  </si>
  <si>
    <t>3) Cuprinde cheltuiala pentru consum colectiv al administraţiilor publice (servicii publice generale, apărare naţională şi securitatea teritoriului, menţinerea ordinii şi securităţii publice, activităţi legislative şi de reglementare, cercetare şi dezvoltare, etc.).</t>
  </si>
  <si>
    <t xml:space="preserve"> Produs Intern Brut</t>
  </si>
  <si>
    <t>Grafic 1: Evoluţia Produsului intern brut în
                 perioada 2005-2015 - modificări faţă 
                 de anul precedent (%) -</t>
  </si>
  <si>
    <t>Diferențe (+/-)</t>
  </si>
  <si>
    <t>Tabel 1: Produsul intern brut, în anul 2015</t>
  </si>
  <si>
    <t>Dinamica PIB - în % faţă de anul 2014</t>
  </si>
  <si>
    <t>Deflator PIB - în % faţă de anul 2014</t>
  </si>
  <si>
    <t>Tabel 2: Evoluţia categoriilor de resurse, în anul 2015</t>
  </si>
  <si>
    <t>Dinamică
- în % faţă de anul 2014-</t>
  </si>
  <si>
    <t>Deflator
- în % faţă de anul 2014-</t>
  </si>
  <si>
    <t>Tabel 3: Evoluţia categoriilor de utilizări, în anul 2015</t>
  </si>
  <si>
    <t>Tabel 4: Contribuţia categoriilor de resurse la formarea şi creşterea Produsului intern brut, în anul 2015</t>
  </si>
  <si>
    <t>Tabel 5: Contribuţia categoriilor de utilizări la formarea şi creşterea Produsului intern brut, în anul 2015</t>
  </si>
  <si>
    <t>Tabel 6: PRODUSUL INTERN BRUT PE CATEGORII DE RESURSE ŞI UTILIZĂRI, ÎN ANUL 2015</t>
  </si>
  <si>
    <t>Indici de volum
 – în % faţă de anul 2014</t>
  </si>
  <si>
    <t>Indici de preţ  
– în % faţă de anul 2014</t>
  </si>
  <si>
    <t xml:space="preserve"> Variaţia stocurilor şi a obiectelor de valoare</t>
  </si>
</sst>
</file>

<file path=xl/styles.xml><?xml version="1.0" encoding="utf-8"?>
<styleSheet xmlns="http://schemas.openxmlformats.org/spreadsheetml/2006/main">
  <numFmts count="25">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0"/>
  </numFmts>
  <fonts count="44">
    <font>
      <sz val="10"/>
      <name val="Arial"/>
      <family val="0"/>
    </font>
    <font>
      <sz val="8"/>
      <name val="Arial"/>
      <family val="0"/>
    </font>
    <font>
      <sz val="10"/>
      <name val="Calibri"/>
      <family val="2"/>
    </font>
    <font>
      <b/>
      <sz val="10"/>
      <name val="Calibri"/>
      <family val="2"/>
    </font>
    <font>
      <sz val="9"/>
      <name val="Calibri"/>
      <family val="2"/>
    </font>
    <font>
      <b/>
      <sz val="9"/>
      <name val="Calibri"/>
      <family val="2"/>
    </font>
    <font>
      <i/>
      <vertAlign val="superscript"/>
      <sz val="9"/>
      <name val="Calibri"/>
      <family val="2"/>
    </font>
    <font>
      <i/>
      <sz val="9"/>
      <name val="Calibri"/>
      <family val="2"/>
    </font>
    <font>
      <vertAlign val="superscript"/>
      <sz val="9"/>
      <name val="Calibri"/>
      <family val="2"/>
    </font>
    <font>
      <sz val="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medium"/>
      <right style="medium"/>
      <top style="medium"/>
      <bottom>
        <color indexed="63"/>
      </bottom>
    </border>
    <border>
      <left style="medium"/>
      <right style="medium"/>
      <top>
        <color indexed="63"/>
      </top>
      <bottom style="medium"/>
    </border>
    <border>
      <left style="thin"/>
      <right style="medium"/>
      <top>
        <color indexed="63"/>
      </top>
      <bottom style="medium"/>
    </border>
    <border>
      <left style="medium"/>
      <right style="medium"/>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6">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justify"/>
    </xf>
    <xf numFmtId="0" fontId="2" fillId="0" borderId="11" xfId="0" applyFont="1" applyBorder="1" applyAlignment="1">
      <alignment horizontal="right" indent="2"/>
    </xf>
    <xf numFmtId="0" fontId="2" fillId="0" borderId="12" xfId="0" applyFont="1" applyBorder="1" applyAlignment="1">
      <alignment horizontal="right" indent="2"/>
    </xf>
    <xf numFmtId="0" fontId="2" fillId="0" borderId="13" xfId="0" applyFont="1" applyBorder="1" applyAlignment="1">
      <alignment horizontal="right" indent="2"/>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left" vertical="center" wrapText="1"/>
    </xf>
    <xf numFmtId="0" fontId="2" fillId="0" borderId="0" xfId="0" applyFont="1" applyBorder="1" applyAlignment="1">
      <alignment/>
    </xf>
    <xf numFmtId="0" fontId="2" fillId="0" borderId="14" xfId="0" applyFont="1" applyBorder="1" applyAlignment="1">
      <alignment/>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17" xfId="0" applyFont="1" applyBorder="1" applyAlignment="1">
      <alignment vertical="center"/>
    </xf>
    <xf numFmtId="180" fontId="2" fillId="0" borderId="13" xfId="0" applyNumberFormat="1" applyFont="1" applyFill="1" applyBorder="1" applyAlignment="1">
      <alignment horizontal="right" vertical="center" indent="2"/>
    </xf>
    <xf numFmtId="180" fontId="2" fillId="0" borderId="18" xfId="0" applyNumberFormat="1" applyFont="1" applyFill="1" applyBorder="1" applyAlignment="1">
      <alignment horizontal="right" vertical="center" indent="2"/>
    </xf>
    <xf numFmtId="0" fontId="2" fillId="0" borderId="19" xfId="0" applyFont="1" applyBorder="1" applyAlignment="1">
      <alignment horizontal="left" vertical="center" wrapText="1"/>
    </xf>
    <xf numFmtId="180" fontId="2" fillId="0" borderId="10" xfId="0" applyNumberFormat="1" applyFont="1" applyFill="1" applyBorder="1" applyAlignment="1">
      <alignment horizontal="right" vertical="center" indent="2"/>
    </xf>
    <xf numFmtId="0" fontId="2" fillId="0" borderId="20" xfId="0" applyFont="1" applyBorder="1" applyAlignment="1">
      <alignment horizontal="left" vertical="center" wrapText="1"/>
    </xf>
    <xf numFmtId="180" fontId="2" fillId="0" borderId="21" xfId="0" applyNumberFormat="1" applyFont="1" applyFill="1" applyBorder="1" applyAlignment="1">
      <alignment horizontal="right" vertical="center" indent="2"/>
    </xf>
    <xf numFmtId="0" fontId="2" fillId="0" borderId="22" xfId="0" applyFont="1" applyBorder="1" applyAlignment="1">
      <alignment/>
    </xf>
    <xf numFmtId="0" fontId="2" fillId="0" borderId="23" xfId="0" applyFont="1" applyBorder="1" applyAlignment="1">
      <alignment/>
    </xf>
    <xf numFmtId="0" fontId="3" fillId="0" borderId="24" xfId="0" applyFont="1" applyBorder="1" applyAlignment="1">
      <alignment horizontal="center" vertical="center"/>
    </xf>
    <xf numFmtId="0" fontId="2" fillId="0" borderId="25" xfId="0" applyFont="1" applyBorder="1" applyAlignment="1">
      <alignment/>
    </xf>
    <xf numFmtId="0" fontId="3" fillId="0" borderId="17"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2" fillId="0" borderId="25" xfId="0" applyFont="1" applyBorder="1" applyAlignment="1">
      <alignment horizontal="left" vertical="top" wrapText="1" indent="1"/>
    </xf>
    <xf numFmtId="180" fontId="2" fillId="0" borderId="17" xfId="0" applyNumberFormat="1" applyFont="1" applyBorder="1" applyAlignment="1">
      <alignment horizontal="right" indent="2"/>
    </xf>
    <xf numFmtId="180" fontId="2" fillId="0" borderId="26" xfId="0" applyNumberFormat="1" applyFont="1" applyBorder="1" applyAlignment="1">
      <alignment horizontal="right" indent="2"/>
    </xf>
    <xf numFmtId="180" fontId="2" fillId="0" borderId="27" xfId="0" applyNumberFormat="1" applyFont="1" applyBorder="1" applyAlignment="1">
      <alignment horizontal="right" indent="2"/>
    </xf>
    <xf numFmtId="180" fontId="2" fillId="0" borderId="28" xfId="0" applyNumberFormat="1" applyFont="1" applyBorder="1" applyAlignment="1">
      <alignment horizontal="right" indent="2"/>
    </xf>
    <xf numFmtId="180" fontId="2" fillId="0" borderId="25" xfId="0" applyNumberFormat="1" applyFont="1" applyFill="1" applyBorder="1" applyAlignment="1">
      <alignment vertical="justify" wrapText="1"/>
    </xf>
    <xf numFmtId="0" fontId="3" fillId="0" borderId="25" xfId="0" applyFont="1" applyBorder="1" applyAlignment="1">
      <alignment/>
    </xf>
    <xf numFmtId="180" fontId="3" fillId="0" borderId="26" xfId="0" applyNumberFormat="1" applyFont="1" applyBorder="1" applyAlignment="1">
      <alignment horizontal="right" indent="2"/>
    </xf>
    <xf numFmtId="180" fontId="3" fillId="0" borderId="28" xfId="0" applyNumberFormat="1" applyFont="1" applyBorder="1" applyAlignment="1">
      <alignment horizontal="right" indent="2"/>
    </xf>
    <xf numFmtId="0" fontId="2" fillId="33" borderId="22" xfId="0" applyFont="1" applyFill="1" applyBorder="1" applyAlignment="1">
      <alignment/>
    </xf>
    <xf numFmtId="180" fontId="2" fillId="33" borderId="29" xfId="0" applyNumberFormat="1" applyFont="1" applyFill="1" applyBorder="1" applyAlignment="1">
      <alignment horizontal="right" indent="2"/>
    </xf>
    <xf numFmtId="180" fontId="2" fillId="33" borderId="30" xfId="0" applyNumberFormat="1" applyFont="1" applyFill="1" applyBorder="1" applyAlignment="1">
      <alignment horizontal="right" indent="2"/>
    </xf>
    <xf numFmtId="180" fontId="2" fillId="33" borderId="31" xfId="0" applyNumberFormat="1" applyFont="1" applyFill="1" applyBorder="1" applyAlignment="1">
      <alignment horizontal="right" indent="2"/>
    </xf>
    <xf numFmtId="180" fontId="2" fillId="33" borderId="32" xfId="0" applyNumberFormat="1" applyFont="1" applyFill="1" applyBorder="1" applyAlignment="1">
      <alignment horizontal="right" indent="2"/>
    </xf>
    <xf numFmtId="0" fontId="3" fillId="33" borderId="25" xfId="0" applyFont="1" applyFill="1" applyBorder="1" applyAlignment="1">
      <alignment/>
    </xf>
    <xf numFmtId="180" fontId="3" fillId="33" borderId="17" xfId="0" applyNumberFormat="1" applyFont="1" applyFill="1" applyBorder="1" applyAlignment="1">
      <alignment horizontal="right" indent="2"/>
    </xf>
    <xf numFmtId="180" fontId="3" fillId="33" borderId="26" xfId="0" applyNumberFormat="1" applyFont="1" applyFill="1" applyBorder="1" applyAlignment="1">
      <alignment horizontal="right" indent="2"/>
    </xf>
    <xf numFmtId="180" fontId="3" fillId="33" borderId="27" xfId="0" applyNumberFormat="1" applyFont="1" applyFill="1" applyBorder="1" applyAlignment="1">
      <alignment horizontal="right" indent="2"/>
    </xf>
    <xf numFmtId="180" fontId="3" fillId="33" borderId="28" xfId="0" applyNumberFormat="1" applyFont="1" applyFill="1" applyBorder="1" applyAlignment="1">
      <alignment horizontal="right" indent="2"/>
    </xf>
    <xf numFmtId="0" fontId="2" fillId="33" borderId="23" xfId="0" applyFont="1" applyFill="1" applyBorder="1" applyAlignment="1">
      <alignment/>
    </xf>
    <xf numFmtId="0" fontId="2" fillId="33" borderId="33" xfId="0" applyFont="1" applyFill="1" applyBorder="1" applyAlignment="1">
      <alignment horizontal="right" indent="3"/>
    </xf>
    <xf numFmtId="0" fontId="2" fillId="33" borderId="24" xfId="0" applyFont="1" applyFill="1" applyBorder="1" applyAlignment="1">
      <alignment horizontal="right" indent="3"/>
    </xf>
    <xf numFmtId="0" fontId="2" fillId="33" borderId="34" xfId="0" applyFont="1" applyFill="1" applyBorder="1" applyAlignment="1">
      <alignment horizontal="right" indent="3"/>
    </xf>
    <xf numFmtId="0" fontId="2" fillId="33" borderId="35" xfId="0" applyFont="1" applyFill="1" applyBorder="1" applyAlignment="1">
      <alignment horizontal="right" indent="3"/>
    </xf>
    <xf numFmtId="0" fontId="3" fillId="0" borderId="0" xfId="0" applyFont="1" applyAlignment="1" quotePrefix="1">
      <alignment horizontal="right"/>
    </xf>
    <xf numFmtId="180" fontId="3" fillId="0" borderId="28" xfId="0" applyNumberFormat="1" applyFont="1" applyBorder="1" applyAlignment="1">
      <alignment horizontal="right" vertical="center" indent="2"/>
    </xf>
    <xf numFmtId="180" fontId="3" fillId="0" borderId="25" xfId="0" applyNumberFormat="1" applyFont="1" applyFill="1" applyBorder="1" applyAlignment="1">
      <alignment vertical="justify"/>
    </xf>
    <xf numFmtId="180" fontId="3" fillId="0" borderId="28" xfId="0" applyNumberFormat="1" applyFont="1" applyBorder="1" applyAlignment="1" quotePrefix="1">
      <alignment horizontal="right" indent="2"/>
    </xf>
    <xf numFmtId="180" fontId="2" fillId="0" borderId="25" xfId="0" applyNumberFormat="1" applyFont="1" applyFill="1" applyBorder="1" applyAlignment="1">
      <alignment vertical="justify"/>
    </xf>
    <xf numFmtId="180" fontId="2" fillId="0" borderId="28" xfId="0" applyNumberFormat="1" applyFont="1" applyBorder="1" applyAlignment="1" quotePrefix="1">
      <alignment horizontal="right" indent="2"/>
    </xf>
    <xf numFmtId="180" fontId="2" fillId="33" borderId="33" xfId="0" applyNumberFormat="1" applyFont="1" applyFill="1" applyBorder="1" applyAlignment="1">
      <alignment horizontal="right" indent="2"/>
    </xf>
    <xf numFmtId="180" fontId="2" fillId="33" borderId="35" xfId="0" applyNumberFormat="1" applyFont="1" applyFill="1" applyBorder="1" applyAlignment="1">
      <alignment horizontal="right" indent="2"/>
    </xf>
    <xf numFmtId="180" fontId="2" fillId="33" borderId="34" xfId="0" applyNumberFormat="1" applyFont="1" applyFill="1" applyBorder="1" applyAlignment="1">
      <alignment horizontal="right" indent="2"/>
    </xf>
    <xf numFmtId="0" fontId="3" fillId="0" borderId="0" xfId="0" applyFont="1" applyAlignment="1">
      <alignment/>
    </xf>
    <xf numFmtId="0" fontId="5" fillId="0" borderId="0" xfId="0" applyFont="1" applyAlignment="1">
      <alignment horizontal="right"/>
    </xf>
    <xf numFmtId="0" fontId="4" fillId="0" borderId="10" xfId="0" applyFont="1" applyBorder="1" applyAlignment="1">
      <alignment vertical="top" wrapText="1"/>
    </xf>
    <xf numFmtId="0" fontId="4" fillId="0" borderId="10" xfId="0" applyFont="1" applyBorder="1" applyAlignment="1">
      <alignment horizontal="center" vertical="top" wrapText="1"/>
    </xf>
    <xf numFmtId="0" fontId="4" fillId="0" borderId="12" xfId="0" applyFont="1" applyBorder="1" applyAlignment="1">
      <alignment vertical="top" wrapText="1"/>
    </xf>
    <xf numFmtId="0" fontId="4" fillId="0" borderId="12" xfId="0" applyFont="1" applyFill="1" applyBorder="1" applyAlignment="1">
      <alignment horizontal="right" wrapText="1" indent="2"/>
    </xf>
    <xf numFmtId="0" fontId="4" fillId="0" borderId="12" xfId="0" applyFont="1" applyBorder="1" applyAlignment="1">
      <alignment horizontal="left" vertical="top" wrapText="1" indent="1"/>
    </xf>
    <xf numFmtId="0" fontId="6" fillId="0" borderId="12" xfId="0" applyFont="1" applyBorder="1" applyAlignment="1">
      <alignment horizontal="left" wrapText="1" indent="1"/>
    </xf>
    <xf numFmtId="0" fontId="4" fillId="0" borderId="12" xfId="0" applyFont="1" applyBorder="1" applyAlignment="1">
      <alignment horizontal="left" wrapText="1" indent="1"/>
    </xf>
    <xf numFmtId="0" fontId="7" fillId="0" borderId="12" xfId="0" applyFont="1" applyBorder="1" applyAlignment="1">
      <alignment horizontal="left" vertical="top" wrapText="1" indent="1"/>
    </xf>
    <xf numFmtId="0" fontId="6" fillId="0" borderId="12" xfId="0" applyFont="1" applyBorder="1" applyAlignment="1">
      <alignment wrapText="1"/>
    </xf>
    <xf numFmtId="0" fontId="5" fillId="33" borderId="10" xfId="0" applyFont="1" applyFill="1" applyBorder="1" applyAlignment="1">
      <alignment horizontal="left" vertical="center" wrapText="1"/>
    </xf>
    <xf numFmtId="180" fontId="4" fillId="0" borderId="0" xfId="0" applyNumberFormat="1" applyFont="1" applyAlignment="1">
      <alignment/>
    </xf>
    <xf numFmtId="180" fontId="4" fillId="0" borderId="12" xfId="0" applyNumberFormat="1" applyFont="1" applyBorder="1" applyAlignment="1">
      <alignment horizontal="left" vertical="top" wrapText="1" indent="1"/>
    </xf>
    <xf numFmtId="0" fontId="4" fillId="0" borderId="12" xfId="0" applyFont="1" applyFill="1" applyBorder="1" applyAlignment="1">
      <alignment horizontal="left" vertical="top" wrapText="1" indent="1"/>
    </xf>
    <xf numFmtId="0" fontId="4" fillId="0" borderId="0" xfId="0" applyFont="1" applyFill="1" applyAlignment="1">
      <alignment/>
    </xf>
    <xf numFmtId="0" fontId="4" fillId="0" borderId="12" xfId="0" applyFont="1" applyFill="1" applyBorder="1" applyAlignment="1">
      <alignment horizontal="left" vertical="top" wrapText="1" indent="2"/>
    </xf>
    <xf numFmtId="0" fontId="4" fillId="0" borderId="12" xfId="0" applyFont="1" applyFill="1" applyBorder="1" applyAlignment="1">
      <alignment horizontal="left" vertical="top" wrapText="1" indent="3"/>
    </xf>
    <xf numFmtId="0" fontId="6" fillId="0" borderId="12" xfId="0" applyFont="1" applyFill="1" applyBorder="1" applyAlignment="1">
      <alignment horizontal="left" vertical="top" wrapText="1" indent="2"/>
    </xf>
    <xf numFmtId="0" fontId="7" fillId="0" borderId="12" xfId="0" applyFont="1" applyFill="1" applyBorder="1" applyAlignment="1">
      <alignment horizontal="left" vertical="top" wrapText="1" indent="2"/>
    </xf>
    <xf numFmtId="180" fontId="7" fillId="0" borderId="13" xfId="0" applyNumberFormat="1" applyFont="1" applyFill="1" applyBorder="1" applyAlignment="1">
      <alignment horizontal="left" vertical="top" wrapText="1" indent="1"/>
    </xf>
    <xf numFmtId="180" fontId="4" fillId="0" borderId="13" xfId="0" applyNumberFormat="1" applyFont="1" applyFill="1" applyBorder="1" applyAlignment="1">
      <alignment horizontal="right" wrapText="1" indent="2"/>
    </xf>
    <xf numFmtId="0" fontId="4" fillId="0" borderId="0" xfId="0" applyFont="1" applyFill="1" applyBorder="1" applyAlignment="1">
      <alignment/>
    </xf>
    <xf numFmtId="180" fontId="4" fillId="0" borderId="0" xfId="0" applyNumberFormat="1" applyFont="1" applyFill="1" applyBorder="1" applyAlignment="1">
      <alignment/>
    </xf>
    <xf numFmtId="180" fontId="2" fillId="0" borderId="24" xfId="0" applyNumberFormat="1" applyFont="1" applyFill="1" applyBorder="1" applyAlignment="1">
      <alignment horizontal="right" vertical="center" indent="2"/>
    </xf>
    <xf numFmtId="0" fontId="3" fillId="0" borderId="33" xfId="0" applyFont="1" applyFill="1" applyBorder="1" applyAlignment="1">
      <alignment horizontal="center" vertical="justify"/>
    </xf>
    <xf numFmtId="0" fontId="3" fillId="0" borderId="2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180" fontId="3" fillId="0" borderId="17" xfId="0" applyNumberFormat="1" applyFont="1" applyFill="1" applyBorder="1" applyAlignment="1">
      <alignment horizontal="right" vertical="center" indent="2"/>
    </xf>
    <xf numFmtId="180" fontId="3" fillId="0" borderId="28" xfId="0" applyNumberFormat="1" applyFont="1" applyFill="1" applyBorder="1" applyAlignment="1">
      <alignment horizontal="right" vertical="center" indent="2"/>
    </xf>
    <xf numFmtId="180" fontId="3" fillId="0" borderId="27" xfId="0" applyNumberFormat="1" applyFont="1" applyFill="1" applyBorder="1" applyAlignment="1">
      <alignment horizontal="right" vertical="center" indent="2"/>
    </xf>
    <xf numFmtId="180" fontId="3" fillId="0" borderId="28" xfId="0" applyNumberFormat="1" applyFont="1" applyFill="1" applyBorder="1" applyAlignment="1">
      <alignment horizontal="right" indent="2"/>
    </xf>
    <xf numFmtId="180" fontId="2" fillId="0" borderId="0" xfId="0" applyNumberFormat="1" applyFont="1" applyAlignment="1">
      <alignment/>
    </xf>
    <xf numFmtId="180" fontId="4" fillId="0" borderId="0" xfId="0" applyNumberFormat="1" applyFont="1" applyFill="1" applyAlignment="1">
      <alignment/>
    </xf>
    <xf numFmtId="180" fontId="4" fillId="0" borderId="12" xfId="0" applyNumberFormat="1" applyFont="1" applyFill="1" applyBorder="1" applyAlignment="1">
      <alignment horizontal="right" wrapText="1" indent="1"/>
    </xf>
    <xf numFmtId="180" fontId="4" fillId="0" borderId="12" xfId="0" applyNumberFormat="1" applyFont="1" applyBorder="1" applyAlignment="1">
      <alignment horizontal="right" wrapText="1" indent="1"/>
    </xf>
    <xf numFmtId="180" fontId="5" fillId="33" borderId="10" xfId="0" applyNumberFormat="1" applyFont="1" applyFill="1" applyBorder="1" applyAlignment="1">
      <alignment horizontal="right" vertical="center" wrapText="1" indent="1"/>
    </xf>
    <xf numFmtId="180" fontId="4" fillId="0" borderId="12" xfId="0" applyNumberFormat="1" applyFont="1" applyFill="1" applyBorder="1" applyAlignment="1" quotePrefix="1">
      <alignment horizontal="right" wrapText="1" indent="1"/>
    </xf>
    <xf numFmtId="180" fontId="2" fillId="0" borderId="36" xfId="0" applyNumberFormat="1" applyFont="1" applyBorder="1" applyAlignment="1">
      <alignment horizontal="right" indent="2"/>
    </xf>
    <xf numFmtId="180" fontId="2" fillId="0" borderId="37" xfId="0" applyNumberFormat="1" applyFont="1" applyBorder="1" applyAlignment="1">
      <alignment horizontal="right" indent="2"/>
    </xf>
    <xf numFmtId="180" fontId="2" fillId="0" borderId="17" xfId="0" applyNumberFormat="1" applyFont="1" applyFill="1" applyBorder="1" applyAlignment="1">
      <alignment horizontal="right" indent="2"/>
    </xf>
    <xf numFmtId="180" fontId="2" fillId="0" borderId="26" xfId="0" applyNumberFormat="1" applyFont="1" applyFill="1" applyBorder="1" applyAlignment="1">
      <alignment horizontal="right" indent="2"/>
    </xf>
    <xf numFmtId="180" fontId="2" fillId="0" borderId="27" xfId="0" applyNumberFormat="1" applyFont="1" applyFill="1" applyBorder="1" applyAlignment="1">
      <alignment horizontal="right" indent="2"/>
    </xf>
    <xf numFmtId="180" fontId="3" fillId="0" borderId="17" xfId="0" applyNumberFormat="1" applyFont="1" applyFill="1" applyBorder="1" applyAlignment="1">
      <alignment horizontal="right" indent="2"/>
    </xf>
    <xf numFmtId="180" fontId="3" fillId="0" borderId="26" xfId="0" applyNumberFormat="1" applyFont="1" applyFill="1" applyBorder="1" applyAlignment="1">
      <alignment horizontal="right" indent="2"/>
    </xf>
    <xf numFmtId="180" fontId="3" fillId="0" borderId="27" xfId="0" applyNumberFormat="1" applyFont="1" applyFill="1" applyBorder="1" applyAlignment="1">
      <alignment horizontal="right" indent="2"/>
    </xf>
    <xf numFmtId="180" fontId="2" fillId="0" borderId="28" xfId="0" applyNumberFormat="1" applyFont="1" applyFill="1" applyBorder="1" applyAlignment="1">
      <alignment horizontal="right" indent="2"/>
    </xf>
    <xf numFmtId="180" fontId="3" fillId="0" borderId="17" xfId="0" applyNumberFormat="1" applyFont="1" applyFill="1" applyBorder="1" applyAlignment="1" quotePrefix="1">
      <alignment horizontal="right" indent="2"/>
    </xf>
    <xf numFmtId="180" fontId="3" fillId="0" borderId="28" xfId="0" applyNumberFormat="1" applyFont="1" applyFill="1" applyBorder="1" applyAlignment="1" quotePrefix="1">
      <alignment horizontal="right" indent="2"/>
    </xf>
    <xf numFmtId="180" fontId="2" fillId="0" borderId="17" xfId="0" applyNumberFormat="1" applyFont="1" applyFill="1" applyBorder="1" applyAlignment="1" quotePrefix="1">
      <alignment horizontal="right" indent="2"/>
    </xf>
    <xf numFmtId="180" fontId="2" fillId="0" borderId="28" xfId="0" applyNumberFormat="1" applyFont="1" applyFill="1" applyBorder="1" applyAlignment="1" quotePrefix="1">
      <alignment horizontal="right" indent="2"/>
    </xf>
    <xf numFmtId="0" fontId="3" fillId="0" borderId="0" xfId="0" applyFont="1" applyAlignment="1">
      <alignment vertical="justify" wrapText="1"/>
    </xf>
    <xf numFmtId="0" fontId="3" fillId="0" borderId="0" xfId="0" applyFont="1" applyAlignment="1">
      <alignment vertical="justify"/>
    </xf>
    <xf numFmtId="0" fontId="3" fillId="0" borderId="0" xfId="0" applyFont="1" applyAlignment="1">
      <alignment horizontal="left"/>
    </xf>
    <xf numFmtId="0" fontId="2" fillId="0" borderId="0" xfId="0" applyFont="1" applyAlignment="1">
      <alignment horizontal="left"/>
    </xf>
    <xf numFmtId="0" fontId="3" fillId="0" borderId="0" xfId="0" applyFont="1" applyBorder="1" applyAlignment="1">
      <alignment horizontal="left"/>
    </xf>
    <xf numFmtId="0" fontId="3" fillId="0" borderId="38" xfId="0" applyFont="1" applyBorder="1" applyAlignment="1">
      <alignment horizontal="center" vertical="center" wrapText="1"/>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vertical="center"/>
    </xf>
    <xf numFmtId="0" fontId="9" fillId="0" borderId="0" xfId="0" applyFont="1" applyFill="1" applyAlignment="1">
      <alignment horizontal="justify" vertical="top"/>
    </xf>
    <xf numFmtId="0" fontId="9" fillId="0" borderId="0" xfId="0" applyFont="1" applyFill="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B15"/>
  <sheetViews>
    <sheetView showGridLines="0" tabSelected="1" zoomScalePageLayoutView="0" workbookViewId="0" topLeftCell="A1">
      <selection activeCell="E16" sqref="E16"/>
    </sheetView>
  </sheetViews>
  <sheetFormatPr defaultColWidth="9.140625" defaultRowHeight="12.75"/>
  <cols>
    <col min="1" max="1" width="18.57421875" style="1" customWidth="1"/>
    <col min="2" max="2" width="20.421875" style="1" customWidth="1"/>
    <col min="3" max="16384" width="9.140625" style="1" customWidth="1"/>
  </cols>
  <sheetData>
    <row r="2" spans="1:2" ht="40.5" customHeight="1">
      <c r="A2" s="114" t="s">
        <v>53</v>
      </c>
      <c r="B2" s="115"/>
    </row>
    <row r="4" spans="1:2" ht="25.5">
      <c r="A4" s="2" t="s">
        <v>35</v>
      </c>
      <c r="B4" s="2" t="s">
        <v>36</v>
      </c>
    </row>
    <row r="5" spans="1:2" ht="12.75">
      <c r="A5" s="3">
        <v>2005</v>
      </c>
      <c r="B5" s="101">
        <v>4.2</v>
      </c>
    </row>
    <row r="6" spans="1:2" ht="12.75">
      <c r="A6" s="4">
        <v>2006</v>
      </c>
      <c r="B6" s="31">
        <v>8.099999999999994</v>
      </c>
    </row>
    <row r="7" spans="1:2" ht="12.75">
      <c r="A7" s="4">
        <v>2007</v>
      </c>
      <c r="B7" s="31">
        <v>6.900000000000006</v>
      </c>
    </row>
    <row r="8" spans="1:2" ht="12.75">
      <c r="A8" s="4">
        <v>2008</v>
      </c>
      <c r="B8" s="31">
        <v>8.5</v>
      </c>
    </row>
    <row r="9" spans="1:2" ht="12.75">
      <c r="A9" s="4">
        <v>2009</v>
      </c>
      <c r="B9" s="31">
        <v>-7.099999999999994</v>
      </c>
    </row>
    <row r="10" spans="1:2" ht="12.75">
      <c r="A10" s="4">
        <v>2010</v>
      </c>
      <c r="B10" s="31">
        <v>-0.7999999999999972</v>
      </c>
    </row>
    <row r="11" spans="1:2" ht="12.75">
      <c r="A11" s="4">
        <v>2011</v>
      </c>
      <c r="B11" s="31">
        <v>1.0999999999999943</v>
      </c>
    </row>
    <row r="12" spans="1:2" ht="12.75">
      <c r="A12" s="4">
        <v>2012</v>
      </c>
      <c r="B12" s="31">
        <v>0.5999999999999943</v>
      </c>
    </row>
    <row r="13" spans="1:2" ht="12.75">
      <c r="A13" s="4">
        <v>2013</v>
      </c>
      <c r="B13" s="31">
        <v>3.5</v>
      </c>
    </row>
    <row r="14" spans="1:2" ht="12.75">
      <c r="A14" s="4">
        <v>2014</v>
      </c>
      <c r="B14" s="31">
        <v>3.1</v>
      </c>
    </row>
    <row r="15" spans="1:2" ht="12.75">
      <c r="A15" s="5">
        <v>2015</v>
      </c>
      <c r="B15" s="102">
        <v>4</v>
      </c>
    </row>
  </sheetData>
  <sheetProtection/>
  <mergeCells count="1">
    <mergeCell ref="A2:B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D10"/>
  <sheetViews>
    <sheetView showGridLines="0" zoomScalePageLayoutView="0" workbookViewId="0" topLeftCell="A1">
      <selection activeCell="A17" sqref="A17"/>
    </sheetView>
  </sheetViews>
  <sheetFormatPr defaultColWidth="9.140625" defaultRowHeight="12.75"/>
  <cols>
    <col min="1" max="1" width="22.57421875" style="1" customWidth="1"/>
    <col min="2" max="4" width="17.8515625" style="1" customWidth="1"/>
    <col min="5" max="16384" width="9.140625" style="1" customWidth="1"/>
  </cols>
  <sheetData>
    <row r="2" spans="1:4" ht="12.75">
      <c r="A2" s="116" t="s">
        <v>55</v>
      </c>
      <c r="B2" s="117"/>
      <c r="C2" s="117"/>
      <c r="D2" s="117"/>
    </row>
    <row r="3" spans="1:4" ht="13.5" thickBot="1">
      <c r="A3" s="9"/>
      <c r="B3" s="9"/>
      <c r="C3" s="9"/>
      <c r="D3" s="9"/>
    </row>
    <row r="4" spans="1:4" ht="13.5" thickBot="1">
      <c r="A4" s="10"/>
      <c r="B4" s="11" t="s">
        <v>2</v>
      </c>
      <c r="C4" s="11" t="s">
        <v>3</v>
      </c>
      <c r="D4" s="12" t="s">
        <v>54</v>
      </c>
    </row>
    <row r="5" spans="1:4" ht="28.5" customHeight="1">
      <c r="A5" s="13" t="s">
        <v>1</v>
      </c>
      <c r="B5" s="14">
        <v>711102.7000000002</v>
      </c>
      <c r="C5" s="14">
        <v>712658.4999999999</v>
      </c>
      <c r="D5" s="15">
        <f>+C5-B5</f>
        <v>1555.7999999996973</v>
      </c>
    </row>
    <row r="6" spans="1:4" ht="28.5" customHeight="1">
      <c r="A6" s="16" t="s">
        <v>56</v>
      </c>
      <c r="B6" s="17">
        <v>103.9</v>
      </c>
      <c r="C6" s="17">
        <v>103.97381640713164</v>
      </c>
      <c r="D6" s="15">
        <f>+C6-B6</f>
        <v>0.07381640713163051</v>
      </c>
    </row>
    <row r="7" spans="1:4" ht="28.5" customHeight="1" thickBot="1">
      <c r="A7" s="18" t="s">
        <v>57</v>
      </c>
      <c r="B7" s="19">
        <v>102.4</v>
      </c>
      <c r="C7" s="19">
        <v>102.58589964162661</v>
      </c>
      <c r="D7" s="85">
        <f>+C7-B7</f>
        <v>0.18589964162660522</v>
      </c>
    </row>
    <row r="8" ht="12.75">
      <c r="A8" s="8"/>
    </row>
    <row r="9" ht="12.75">
      <c r="A9" s="9"/>
    </row>
    <row r="10" ht="12.75">
      <c r="A10" s="9"/>
    </row>
  </sheetData>
  <sheetProtection/>
  <mergeCells count="1">
    <mergeCell ref="A2:D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F24"/>
  <sheetViews>
    <sheetView showGridLines="0" zoomScalePageLayoutView="0" workbookViewId="0" topLeftCell="A1">
      <selection activeCell="A5" sqref="A5"/>
    </sheetView>
  </sheetViews>
  <sheetFormatPr defaultColWidth="9.140625" defaultRowHeight="12.75"/>
  <cols>
    <col min="1" max="1" width="37.140625" style="1" customWidth="1"/>
    <col min="2" max="5" width="12.8515625" style="1" customWidth="1"/>
    <col min="6" max="6" width="15.00390625" style="1" customWidth="1"/>
    <col min="7" max="16384" width="9.140625" style="1" customWidth="1"/>
  </cols>
  <sheetData>
    <row r="2" spans="1:5" ht="12.75">
      <c r="A2" s="118" t="s">
        <v>58</v>
      </c>
      <c r="B2" s="117"/>
      <c r="C2" s="117"/>
      <c r="D2" s="117"/>
      <c r="E2" s="117"/>
    </row>
    <row r="3" spans="1:5" ht="13.5" thickBot="1">
      <c r="A3" s="9"/>
      <c r="E3" s="52"/>
    </row>
    <row r="4" spans="1:5" ht="25.5" customHeight="1">
      <c r="A4" s="20"/>
      <c r="B4" s="119" t="s">
        <v>59</v>
      </c>
      <c r="C4" s="120"/>
      <c r="D4" s="119" t="s">
        <v>60</v>
      </c>
      <c r="E4" s="120"/>
    </row>
    <row r="5" spans="1:5" ht="27" customHeight="1" thickBot="1">
      <c r="A5" s="21"/>
      <c r="B5" s="86" t="s">
        <v>2</v>
      </c>
      <c r="C5" s="87" t="s">
        <v>3</v>
      </c>
      <c r="D5" s="86" t="s">
        <v>2</v>
      </c>
      <c r="E5" s="22" t="s">
        <v>3</v>
      </c>
    </row>
    <row r="6" spans="1:5" ht="5.25" customHeight="1">
      <c r="A6" s="23"/>
      <c r="B6" s="88"/>
      <c r="C6" s="89"/>
      <c r="D6" s="90"/>
      <c r="E6" s="27"/>
    </row>
    <row r="7" spans="1:5" ht="12.75">
      <c r="A7" s="28" t="s">
        <v>6</v>
      </c>
      <c r="B7" s="103">
        <v>88.2</v>
      </c>
      <c r="C7" s="104">
        <v>88.8917750289054</v>
      </c>
      <c r="D7" s="105">
        <v>106.1</v>
      </c>
      <c r="E7" s="32">
        <v>106.28470019742137</v>
      </c>
    </row>
    <row r="8" spans="1:5" ht="12.75">
      <c r="A8" s="28" t="s">
        <v>7</v>
      </c>
      <c r="B8" s="103">
        <v>105.4</v>
      </c>
      <c r="C8" s="104">
        <v>105.76358283585536</v>
      </c>
      <c r="D8" s="105">
        <v>95.1</v>
      </c>
      <c r="E8" s="32">
        <v>96.00732889771609</v>
      </c>
    </row>
    <row r="9" spans="1:5" ht="12.75">
      <c r="A9" s="28" t="s">
        <v>8</v>
      </c>
      <c r="B9" s="103">
        <v>106.8</v>
      </c>
      <c r="C9" s="104">
        <v>106.93266964716852</v>
      </c>
      <c r="D9" s="105">
        <v>92.7</v>
      </c>
      <c r="E9" s="32">
        <v>93.99980679323959</v>
      </c>
    </row>
    <row r="10" spans="1:6" ht="51">
      <c r="A10" s="28" t="s">
        <v>9</v>
      </c>
      <c r="B10" s="103">
        <v>112.1</v>
      </c>
      <c r="C10" s="104">
        <v>112.34424676892365</v>
      </c>
      <c r="D10" s="105">
        <v>106.4</v>
      </c>
      <c r="E10" s="32">
        <v>108.00566886459795</v>
      </c>
      <c r="F10" s="95"/>
    </row>
    <row r="11" spans="1:6" ht="12.75">
      <c r="A11" s="28" t="s">
        <v>10</v>
      </c>
      <c r="B11" s="103">
        <v>109.7</v>
      </c>
      <c r="C11" s="104">
        <v>109.52564847196646</v>
      </c>
      <c r="D11" s="105">
        <v>102.3</v>
      </c>
      <c r="E11" s="32">
        <v>101.5288406479802</v>
      </c>
      <c r="F11" s="95"/>
    </row>
    <row r="12" spans="1:6" ht="12.75">
      <c r="A12" s="28" t="s">
        <v>11</v>
      </c>
      <c r="B12" s="103">
        <v>99</v>
      </c>
      <c r="C12" s="104">
        <v>90.62649073102335</v>
      </c>
      <c r="D12" s="105">
        <v>114</v>
      </c>
      <c r="E12" s="32">
        <v>105.26236291400429</v>
      </c>
      <c r="F12" s="95"/>
    </row>
    <row r="13" spans="1:5" ht="12.75">
      <c r="A13" s="28" t="s">
        <v>12</v>
      </c>
      <c r="B13" s="103">
        <v>109.8</v>
      </c>
      <c r="C13" s="104">
        <v>109.68156549056003</v>
      </c>
      <c r="D13" s="105">
        <v>101.8</v>
      </c>
      <c r="E13" s="32">
        <v>101.75256866563696</v>
      </c>
    </row>
    <row r="14" spans="1:6" ht="39.75" customHeight="1">
      <c r="A14" s="28" t="s">
        <v>13</v>
      </c>
      <c r="B14" s="103">
        <v>100.8</v>
      </c>
      <c r="C14" s="104">
        <v>102.39077446760363</v>
      </c>
      <c r="D14" s="105">
        <v>114.7</v>
      </c>
      <c r="E14" s="32">
        <v>114.90275258083231</v>
      </c>
      <c r="F14" s="95"/>
    </row>
    <row r="15" spans="1:5" ht="38.25">
      <c r="A15" s="28" t="s">
        <v>14</v>
      </c>
      <c r="B15" s="103">
        <v>89</v>
      </c>
      <c r="C15" s="104">
        <v>88.61178901155658</v>
      </c>
      <c r="D15" s="105">
        <v>101.9</v>
      </c>
      <c r="E15" s="32">
        <v>101.61397966350654</v>
      </c>
    </row>
    <row r="16" spans="1:6" ht="26.25" customHeight="1">
      <c r="A16" s="28" t="s">
        <v>15</v>
      </c>
      <c r="B16" s="103">
        <v>103.9</v>
      </c>
      <c r="C16" s="104">
        <v>108.25832998577742</v>
      </c>
      <c r="D16" s="105">
        <v>115</v>
      </c>
      <c r="E16" s="32">
        <v>114.14652980789965</v>
      </c>
      <c r="F16" s="95"/>
    </row>
    <row r="17" spans="1:5" ht="5.25" customHeight="1">
      <c r="A17" s="33"/>
      <c r="B17" s="103"/>
      <c r="C17" s="104"/>
      <c r="D17" s="105"/>
      <c r="E17" s="32"/>
    </row>
    <row r="18" spans="1:5" ht="12.75">
      <c r="A18" s="34" t="s">
        <v>37</v>
      </c>
      <c r="B18" s="106">
        <v>103.6</v>
      </c>
      <c r="C18" s="107">
        <v>103.59552880423335</v>
      </c>
      <c r="D18" s="108">
        <v>102.1</v>
      </c>
      <c r="E18" s="36">
        <v>102.30034932693952</v>
      </c>
    </row>
    <row r="19" spans="1:5" ht="3.75" customHeight="1">
      <c r="A19" s="23"/>
      <c r="B19" s="103"/>
      <c r="C19" s="104"/>
      <c r="D19" s="105"/>
      <c r="E19" s="32"/>
    </row>
    <row r="20" spans="1:5" ht="12.75">
      <c r="A20" s="34" t="s">
        <v>38</v>
      </c>
      <c r="B20" s="106">
        <v>106.8</v>
      </c>
      <c r="C20" s="107">
        <v>106.88068565100582</v>
      </c>
      <c r="D20" s="108">
        <v>104.9</v>
      </c>
      <c r="E20" s="36">
        <v>104.71270532123569</v>
      </c>
    </row>
    <row r="21" spans="1:5" ht="3" customHeight="1" thickBot="1">
      <c r="A21" s="23"/>
      <c r="B21" s="29"/>
      <c r="C21" s="30"/>
      <c r="D21" s="31"/>
      <c r="E21" s="32"/>
    </row>
    <row r="22" spans="1:5" ht="3.75" customHeight="1">
      <c r="A22" s="37"/>
      <c r="B22" s="38"/>
      <c r="C22" s="39"/>
      <c r="D22" s="40"/>
      <c r="E22" s="41"/>
    </row>
    <row r="23" spans="1:5" ht="12.75">
      <c r="A23" s="42" t="s">
        <v>39</v>
      </c>
      <c r="B23" s="43">
        <v>103.9</v>
      </c>
      <c r="C23" s="44">
        <v>103.97381640713164</v>
      </c>
      <c r="D23" s="45">
        <v>102.4</v>
      </c>
      <c r="E23" s="46">
        <v>102.58589964162661</v>
      </c>
    </row>
    <row r="24" spans="1:5" ht="4.5" customHeight="1" thickBot="1">
      <c r="A24" s="47"/>
      <c r="B24" s="48"/>
      <c r="C24" s="49"/>
      <c r="D24" s="50"/>
      <c r="E24" s="51"/>
    </row>
  </sheetData>
  <sheetProtection/>
  <mergeCells count="3">
    <mergeCell ref="A2:E2"/>
    <mergeCell ref="B4:C4"/>
    <mergeCell ref="D4:E4"/>
  </mergeCells>
  <printOptions/>
  <pageMargins left="0.15748031496062992" right="0.15748031496062992"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F23"/>
  <sheetViews>
    <sheetView showGridLines="0" zoomScalePageLayoutView="0" workbookViewId="0" topLeftCell="A1">
      <selection activeCell="A8" sqref="A8"/>
    </sheetView>
  </sheetViews>
  <sheetFormatPr defaultColWidth="9.140625" defaultRowHeight="12.75"/>
  <cols>
    <col min="1" max="1" width="35.421875" style="1" customWidth="1"/>
    <col min="2" max="5" width="13.00390625" style="1" customWidth="1"/>
    <col min="6" max="6" width="14.7109375" style="1" customWidth="1"/>
    <col min="7" max="16384" width="9.140625" style="1" customWidth="1"/>
  </cols>
  <sheetData>
    <row r="2" spans="1:5" ht="12.75">
      <c r="A2" s="118" t="s">
        <v>61</v>
      </c>
      <c r="B2" s="117"/>
      <c r="C2" s="117"/>
      <c r="D2" s="117"/>
      <c r="E2" s="117"/>
    </row>
    <row r="3" spans="1:5" ht="13.5" thickBot="1">
      <c r="A3" s="9"/>
      <c r="E3" s="52"/>
    </row>
    <row r="4" spans="1:5" ht="30.75" customHeight="1">
      <c r="A4" s="20"/>
      <c r="B4" s="119" t="s">
        <v>59</v>
      </c>
      <c r="C4" s="120"/>
      <c r="D4" s="119" t="s">
        <v>60</v>
      </c>
      <c r="E4" s="120"/>
    </row>
    <row r="5" spans="1:5" ht="26.25" thickBot="1">
      <c r="A5" s="21"/>
      <c r="B5" s="86" t="s">
        <v>2</v>
      </c>
      <c r="C5" s="87" t="s">
        <v>3</v>
      </c>
      <c r="D5" s="86" t="s">
        <v>2</v>
      </c>
      <c r="E5" s="87" t="s">
        <v>3</v>
      </c>
    </row>
    <row r="6" spans="1:5" ht="5.25" customHeight="1">
      <c r="A6" s="23"/>
      <c r="B6" s="91"/>
      <c r="C6" s="92"/>
      <c r="D6" s="93"/>
      <c r="E6" s="92"/>
    </row>
    <row r="7" spans="1:5" ht="12.75">
      <c r="A7" s="54" t="s">
        <v>41</v>
      </c>
      <c r="B7" s="106">
        <v>104.87635051602204</v>
      </c>
      <c r="C7" s="94">
        <v>104.86319137598173</v>
      </c>
      <c r="D7" s="106">
        <v>101.35186689924997</v>
      </c>
      <c r="E7" s="36">
        <v>101.31866711460714</v>
      </c>
    </row>
    <row r="8" spans="1:5" ht="25.5">
      <c r="A8" s="33" t="s">
        <v>17</v>
      </c>
      <c r="B8" s="103">
        <v>105.48996745739676</v>
      </c>
      <c r="C8" s="109">
        <v>105.65542418425093</v>
      </c>
      <c r="D8" s="103">
        <v>101.13279469994735</v>
      </c>
      <c r="E8" s="32">
        <v>101.18083866968261</v>
      </c>
    </row>
    <row r="9" spans="1:6" ht="25.5">
      <c r="A9" s="33" t="s">
        <v>18</v>
      </c>
      <c r="B9" s="103">
        <v>105.86653747202368</v>
      </c>
      <c r="C9" s="109">
        <v>105.82908808528815</v>
      </c>
      <c r="D9" s="103">
        <v>100.66025547015197</v>
      </c>
      <c r="E9" s="32">
        <v>100.68985400093699</v>
      </c>
      <c r="F9" s="95"/>
    </row>
    <row r="10" spans="1:6" ht="38.25">
      <c r="A10" s="33" t="s">
        <v>40</v>
      </c>
      <c r="B10" s="103">
        <v>112.59211561851615</v>
      </c>
      <c r="C10" s="109">
        <v>112.45081204836515</v>
      </c>
      <c r="D10" s="103">
        <v>117.22056300438457</v>
      </c>
      <c r="E10" s="32">
        <v>117.64462612734417</v>
      </c>
      <c r="F10" s="95"/>
    </row>
    <row r="11" spans="1:5" ht="24.75" customHeight="1">
      <c r="A11" s="33" t="s">
        <v>19</v>
      </c>
      <c r="B11" s="103">
        <v>101.06719839197456</v>
      </c>
      <c r="C11" s="109">
        <v>103.16419389923222</v>
      </c>
      <c r="D11" s="103">
        <v>103.44953628551646</v>
      </c>
      <c r="E11" s="32">
        <v>103.5755909644932</v>
      </c>
    </row>
    <row r="12" spans="1:5" ht="25.5">
      <c r="A12" s="33" t="s">
        <v>20</v>
      </c>
      <c r="B12" s="103">
        <v>99.3432914990094</v>
      </c>
      <c r="C12" s="109">
        <v>97.71953123917608</v>
      </c>
      <c r="D12" s="103">
        <v>103.44949186040257</v>
      </c>
      <c r="E12" s="32">
        <v>102.66241328674872</v>
      </c>
    </row>
    <row r="13" spans="1:5" ht="4.5" customHeight="1">
      <c r="A13" s="33"/>
      <c r="B13" s="103"/>
      <c r="C13" s="109"/>
      <c r="D13" s="103"/>
      <c r="E13" s="32"/>
    </row>
    <row r="14" spans="1:6" ht="12.75">
      <c r="A14" s="54" t="s">
        <v>42</v>
      </c>
      <c r="B14" s="106">
        <v>108.29386089405462</v>
      </c>
      <c r="C14" s="94">
        <v>107.37773908353338</v>
      </c>
      <c r="D14" s="106">
        <v>100.12297934083527</v>
      </c>
      <c r="E14" s="36">
        <v>101.11665853380222</v>
      </c>
      <c r="F14" s="95"/>
    </row>
    <row r="15" spans="1:5" ht="13.5" customHeight="1">
      <c r="A15" s="54" t="s">
        <v>67</v>
      </c>
      <c r="B15" s="110" t="s">
        <v>0</v>
      </c>
      <c r="C15" s="111" t="s">
        <v>0</v>
      </c>
      <c r="D15" s="110" t="s">
        <v>0</v>
      </c>
      <c r="E15" s="55" t="s">
        <v>0</v>
      </c>
    </row>
    <row r="16" spans="1:5" ht="5.25" customHeight="1">
      <c r="A16" s="56"/>
      <c r="B16" s="103"/>
      <c r="C16" s="109"/>
      <c r="D16" s="103"/>
      <c r="E16" s="32"/>
    </row>
    <row r="17" spans="1:5" ht="12.75">
      <c r="A17" s="54" t="s">
        <v>44</v>
      </c>
      <c r="B17" s="112" t="s">
        <v>0</v>
      </c>
      <c r="C17" s="113" t="s">
        <v>0</v>
      </c>
      <c r="D17" s="112" t="s">
        <v>0</v>
      </c>
      <c r="E17" s="57" t="s">
        <v>0</v>
      </c>
    </row>
    <row r="18" spans="1:5" ht="12.75">
      <c r="A18" s="56" t="s">
        <v>23</v>
      </c>
      <c r="B18" s="103">
        <v>105.40426626592003</v>
      </c>
      <c r="C18" s="109">
        <v>104.56330145091415</v>
      </c>
      <c r="D18" s="103">
        <v>100.77002839087577</v>
      </c>
      <c r="E18" s="32">
        <v>101.56741968741952</v>
      </c>
    </row>
    <row r="19" spans="1:5" ht="12.75">
      <c r="A19" s="56" t="s">
        <v>24</v>
      </c>
      <c r="B19" s="103">
        <v>109.18999525812654</v>
      </c>
      <c r="C19" s="109">
        <v>107.97418465121345</v>
      </c>
      <c r="D19" s="103">
        <v>97.68753107272087</v>
      </c>
      <c r="E19" s="32">
        <v>98.79363829991965</v>
      </c>
    </row>
    <row r="20" spans="1:5" ht="3.75" customHeight="1" thickBot="1">
      <c r="A20" s="23"/>
      <c r="B20" s="29"/>
      <c r="C20" s="32"/>
      <c r="D20" s="29"/>
      <c r="E20" s="32"/>
    </row>
    <row r="21" spans="1:5" ht="3" customHeight="1">
      <c r="A21" s="37"/>
      <c r="B21" s="38"/>
      <c r="C21" s="41"/>
      <c r="D21" s="38"/>
      <c r="E21" s="41"/>
    </row>
    <row r="22" spans="1:5" ht="12.75">
      <c r="A22" s="42" t="s">
        <v>39</v>
      </c>
      <c r="B22" s="43">
        <v>103.9379708194466</v>
      </c>
      <c r="C22" s="45">
        <v>103.97381640713166</v>
      </c>
      <c r="D22" s="43">
        <v>102.39724710704753</v>
      </c>
      <c r="E22" s="46">
        <v>102.58589964162658</v>
      </c>
    </row>
    <row r="23" spans="1:5" ht="4.5" customHeight="1" thickBot="1">
      <c r="A23" s="47"/>
      <c r="B23" s="58"/>
      <c r="C23" s="59"/>
      <c r="D23" s="58"/>
      <c r="E23" s="59"/>
    </row>
  </sheetData>
  <sheetProtection/>
  <mergeCells count="3">
    <mergeCell ref="A2:E2"/>
    <mergeCell ref="B4:C4"/>
    <mergeCell ref="D4:E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E24"/>
  <sheetViews>
    <sheetView showGridLines="0" zoomScalePageLayoutView="0" workbookViewId="0" topLeftCell="A1">
      <selection activeCell="A16" sqref="A16"/>
    </sheetView>
  </sheetViews>
  <sheetFormatPr defaultColWidth="9.140625" defaultRowHeight="12.75"/>
  <cols>
    <col min="1" max="1" width="36.140625" style="1" customWidth="1"/>
    <col min="2" max="5" width="13.28125" style="1" customWidth="1"/>
    <col min="6" max="6" width="15.00390625" style="1" customWidth="1"/>
    <col min="7" max="16384" width="9.140625" style="1" customWidth="1"/>
  </cols>
  <sheetData>
    <row r="2" spans="1:5" ht="12.75">
      <c r="A2" s="118" t="s">
        <v>62</v>
      </c>
      <c r="B2" s="117"/>
      <c r="C2" s="117"/>
      <c r="D2" s="117"/>
      <c r="E2" s="117"/>
    </row>
    <row r="3" ht="6" customHeight="1" thickBot="1">
      <c r="A3" s="9"/>
    </row>
    <row r="4" spans="1:5" ht="12.75">
      <c r="A4" s="20"/>
      <c r="B4" s="121" t="s">
        <v>4</v>
      </c>
      <c r="C4" s="120"/>
      <c r="D4" s="122" t="s">
        <v>5</v>
      </c>
      <c r="E4" s="123"/>
    </row>
    <row r="5" spans="1:5" ht="26.25" thickBot="1">
      <c r="A5" s="21"/>
      <c r="B5" s="86" t="s">
        <v>2</v>
      </c>
      <c r="C5" s="87" t="s">
        <v>3</v>
      </c>
      <c r="D5" s="86" t="s">
        <v>2</v>
      </c>
      <c r="E5" s="22" t="s">
        <v>3</v>
      </c>
    </row>
    <row r="6" spans="1:5" ht="5.25" customHeight="1">
      <c r="A6" s="23"/>
      <c r="B6" s="24"/>
      <c r="C6" s="25"/>
      <c r="D6" s="26"/>
      <c r="E6" s="27"/>
    </row>
    <row r="7" spans="1:5" ht="12.75">
      <c r="A7" s="28" t="s">
        <v>6</v>
      </c>
      <c r="B7" s="103">
        <v>4.2</v>
      </c>
      <c r="C7" s="104">
        <v>4.2</v>
      </c>
      <c r="D7" s="105">
        <v>-0.6</v>
      </c>
      <c r="E7" s="32">
        <v>-0.5</v>
      </c>
    </row>
    <row r="8" spans="1:5" ht="12.75">
      <c r="A8" s="28" t="s">
        <v>7</v>
      </c>
      <c r="B8" s="103">
        <v>23.8</v>
      </c>
      <c r="C8" s="104">
        <v>24.1</v>
      </c>
      <c r="D8" s="105">
        <v>1.4</v>
      </c>
      <c r="E8" s="32">
        <v>1.5</v>
      </c>
    </row>
    <row r="9" spans="1:5" ht="12.75">
      <c r="A9" s="28" t="s">
        <v>8</v>
      </c>
      <c r="B9" s="103">
        <v>5.8</v>
      </c>
      <c r="C9" s="104">
        <v>5.9</v>
      </c>
      <c r="D9" s="105">
        <v>0.4</v>
      </c>
      <c r="E9" s="32">
        <v>0.4</v>
      </c>
    </row>
    <row r="10" spans="1:5" ht="51" customHeight="1">
      <c r="A10" s="28" t="s">
        <v>9</v>
      </c>
      <c r="B10" s="103">
        <v>16.8</v>
      </c>
      <c r="C10" s="104">
        <v>17</v>
      </c>
      <c r="D10" s="105">
        <v>1.8</v>
      </c>
      <c r="E10" s="32">
        <v>1.8</v>
      </c>
    </row>
    <row r="11" spans="1:5" ht="12.75">
      <c r="A11" s="28" t="s">
        <v>10</v>
      </c>
      <c r="B11" s="103">
        <v>5.1</v>
      </c>
      <c r="C11" s="104">
        <v>5</v>
      </c>
      <c r="D11" s="105">
        <v>0.5</v>
      </c>
      <c r="E11" s="32">
        <v>0.5</v>
      </c>
    </row>
    <row r="12" spans="1:5" ht="12.75">
      <c r="A12" s="28" t="s">
        <v>11</v>
      </c>
      <c r="B12" s="103">
        <v>3.8</v>
      </c>
      <c r="C12" s="104">
        <v>3.2</v>
      </c>
      <c r="D12" s="105">
        <v>0</v>
      </c>
      <c r="E12" s="32">
        <v>-0.3</v>
      </c>
    </row>
    <row r="13" spans="1:5" ht="12.75">
      <c r="A13" s="28" t="s">
        <v>12</v>
      </c>
      <c r="B13" s="103">
        <v>8.5</v>
      </c>
      <c r="C13" s="104">
        <v>8.5</v>
      </c>
      <c r="D13" s="105">
        <v>0.8</v>
      </c>
      <c r="E13" s="32">
        <v>0.8</v>
      </c>
    </row>
    <row r="14" spans="1:5" ht="51" customHeight="1">
      <c r="A14" s="28" t="s">
        <v>13</v>
      </c>
      <c r="B14" s="103">
        <v>6.9</v>
      </c>
      <c r="C14" s="104">
        <v>7</v>
      </c>
      <c r="D14" s="105">
        <v>0</v>
      </c>
      <c r="E14" s="32">
        <v>0.1</v>
      </c>
    </row>
    <row r="15" spans="1:5" ht="38.25">
      <c r="A15" s="28" t="s">
        <v>14</v>
      </c>
      <c r="B15" s="103">
        <v>9.9</v>
      </c>
      <c r="C15" s="104">
        <v>9.8</v>
      </c>
      <c r="D15" s="105">
        <v>-1.3</v>
      </c>
      <c r="E15" s="32">
        <v>-1.3</v>
      </c>
    </row>
    <row r="16" spans="1:5" ht="38.25">
      <c r="A16" s="28" t="s">
        <v>15</v>
      </c>
      <c r="B16" s="103">
        <v>3.1</v>
      </c>
      <c r="C16" s="104">
        <v>3.2</v>
      </c>
      <c r="D16" s="105">
        <v>0.1</v>
      </c>
      <c r="E16" s="32">
        <v>0.2</v>
      </c>
    </row>
    <row r="17" spans="1:5" ht="5.25" customHeight="1">
      <c r="A17" s="33"/>
      <c r="B17" s="103"/>
      <c r="C17" s="104"/>
      <c r="D17" s="105"/>
      <c r="E17" s="32"/>
    </row>
    <row r="18" spans="1:5" ht="12.75">
      <c r="A18" s="34" t="s">
        <v>37</v>
      </c>
      <c r="B18" s="106">
        <f>SUM(B7:B17)</f>
        <v>87.9</v>
      </c>
      <c r="C18" s="107">
        <f>SUM(C7:C17)</f>
        <v>87.9</v>
      </c>
      <c r="D18" s="106">
        <f>SUM(D7:D17)</f>
        <v>3.1</v>
      </c>
      <c r="E18" s="35">
        <f>SUM(E7:E17)</f>
        <v>3.2</v>
      </c>
    </row>
    <row r="19" spans="1:5" ht="4.5" customHeight="1">
      <c r="A19" s="23"/>
      <c r="B19" s="103"/>
      <c r="C19" s="104"/>
      <c r="D19" s="105"/>
      <c r="E19" s="32"/>
    </row>
    <row r="20" spans="1:5" ht="12.75">
      <c r="A20" s="34" t="s">
        <v>38</v>
      </c>
      <c r="B20" s="106">
        <v>12.1</v>
      </c>
      <c r="C20" s="107">
        <v>12.1</v>
      </c>
      <c r="D20" s="108">
        <v>0.8</v>
      </c>
      <c r="E20" s="36">
        <v>0.8</v>
      </c>
    </row>
    <row r="21" spans="1:5" ht="4.5" customHeight="1" thickBot="1">
      <c r="A21" s="23"/>
      <c r="B21" s="29"/>
      <c r="C21" s="30"/>
      <c r="D21" s="31"/>
      <c r="E21" s="32"/>
    </row>
    <row r="22" spans="1:5" ht="5.25" customHeight="1">
      <c r="A22" s="37"/>
      <c r="B22" s="38"/>
      <c r="C22" s="39"/>
      <c r="D22" s="40"/>
      <c r="E22" s="41"/>
    </row>
    <row r="23" spans="1:5" ht="12.75">
      <c r="A23" s="42" t="s">
        <v>39</v>
      </c>
      <c r="B23" s="43">
        <f>+B20+B18</f>
        <v>100</v>
      </c>
      <c r="C23" s="44">
        <f>+C18+C20</f>
        <v>100</v>
      </c>
      <c r="D23" s="43">
        <f>+D20+D18</f>
        <v>3.9000000000000004</v>
      </c>
      <c r="E23" s="44">
        <f>+E18+E20</f>
        <v>4</v>
      </c>
    </row>
    <row r="24" spans="1:5" ht="4.5" customHeight="1" thickBot="1">
      <c r="A24" s="47"/>
      <c r="B24" s="48"/>
      <c r="C24" s="49"/>
      <c r="D24" s="50"/>
      <c r="E24" s="51"/>
    </row>
  </sheetData>
  <sheetProtection/>
  <mergeCells count="3">
    <mergeCell ref="A2:E2"/>
    <mergeCell ref="B4:C4"/>
    <mergeCell ref="D4:E4"/>
  </mergeCells>
  <printOptions/>
  <pageMargins left="0.15748031496062992" right="0.15748031496062992"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G23"/>
  <sheetViews>
    <sheetView showGridLines="0" zoomScalePageLayoutView="0" workbookViewId="0" topLeftCell="A1">
      <selection activeCell="A5" sqref="A5"/>
    </sheetView>
  </sheetViews>
  <sheetFormatPr defaultColWidth="9.140625" defaultRowHeight="12.75"/>
  <cols>
    <col min="1" max="1" width="34.28125" style="1" customWidth="1"/>
    <col min="2" max="5" width="13.140625" style="1" customWidth="1"/>
    <col min="6" max="6" width="15.421875" style="1" customWidth="1"/>
    <col min="7" max="16384" width="9.140625" style="1" customWidth="1"/>
  </cols>
  <sheetData>
    <row r="2" spans="1:5" ht="12.75">
      <c r="A2" s="118" t="s">
        <v>63</v>
      </c>
      <c r="B2" s="117"/>
      <c r="C2" s="117"/>
      <c r="D2" s="117"/>
      <c r="E2" s="117"/>
    </row>
    <row r="3" ht="13.5" thickBot="1">
      <c r="A3" s="9"/>
    </row>
    <row r="4" spans="1:5" ht="12.75">
      <c r="A4" s="20"/>
      <c r="B4" s="121" t="s">
        <v>4</v>
      </c>
      <c r="C4" s="120"/>
      <c r="D4" s="122" t="s">
        <v>5</v>
      </c>
      <c r="E4" s="123"/>
    </row>
    <row r="5" spans="1:5" ht="26.25" thickBot="1">
      <c r="A5" s="21"/>
      <c r="B5" s="86" t="s">
        <v>2</v>
      </c>
      <c r="C5" s="87" t="s">
        <v>3</v>
      </c>
      <c r="D5" s="86" t="s">
        <v>2</v>
      </c>
      <c r="E5" s="22" t="s">
        <v>3</v>
      </c>
    </row>
    <row r="6" spans="1:5" ht="6" customHeight="1">
      <c r="A6" s="23"/>
      <c r="B6" s="91"/>
      <c r="C6" s="92"/>
      <c r="D6" s="93"/>
      <c r="E6" s="53"/>
    </row>
    <row r="7" spans="1:5" ht="12.75">
      <c r="A7" s="54" t="s">
        <v>41</v>
      </c>
      <c r="B7" s="106">
        <f>+B8+B12</f>
        <v>75.6</v>
      </c>
      <c r="C7" s="94">
        <f>+C8+C12</f>
        <v>75.39999999999999</v>
      </c>
      <c r="D7" s="106">
        <f>+D8+D12</f>
        <v>3.8000000000000003</v>
      </c>
      <c r="E7" s="94">
        <f>+E8+E12</f>
        <v>3.7</v>
      </c>
    </row>
    <row r="8" spans="1:5" ht="25.5">
      <c r="A8" s="33" t="s">
        <v>17</v>
      </c>
      <c r="B8" s="103">
        <f>+B9+B10+B11</f>
        <v>68.3</v>
      </c>
      <c r="C8" s="109">
        <f>+C9+C10+C11</f>
        <v>68.3</v>
      </c>
      <c r="D8" s="103">
        <f>+D9+D10+D11</f>
        <v>3.8000000000000003</v>
      </c>
      <c r="E8" s="32">
        <f>+E9+E10+E11</f>
        <v>3.9000000000000004</v>
      </c>
    </row>
    <row r="9" spans="1:5" ht="25.5">
      <c r="A9" s="33" t="s">
        <v>18</v>
      </c>
      <c r="B9" s="103">
        <v>60.9</v>
      </c>
      <c r="C9" s="109">
        <v>60.8</v>
      </c>
      <c r="D9" s="103">
        <v>3.6</v>
      </c>
      <c r="E9" s="32">
        <v>3.6</v>
      </c>
    </row>
    <row r="10" spans="1:5" ht="38.25">
      <c r="A10" s="33" t="s">
        <v>45</v>
      </c>
      <c r="B10" s="103">
        <v>1</v>
      </c>
      <c r="C10" s="109">
        <v>1</v>
      </c>
      <c r="D10" s="103">
        <v>0.1</v>
      </c>
      <c r="E10" s="32">
        <v>0.1</v>
      </c>
    </row>
    <row r="11" spans="1:7" ht="24.75" customHeight="1">
      <c r="A11" s="33" t="s">
        <v>19</v>
      </c>
      <c r="B11" s="103">
        <v>6.4</v>
      </c>
      <c r="C11" s="109">
        <v>6.5</v>
      </c>
      <c r="D11" s="103">
        <v>0.1</v>
      </c>
      <c r="E11" s="32">
        <v>0.2</v>
      </c>
      <c r="F11" s="95"/>
      <c r="G11" s="95"/>
    </row>
    <row r="12" spans="1:5" ht="25.5">
      <c r="A12" s="33" t="s">
        <v>20</v>
      </c>
      <c r="B12" s="103">
        <v>7.3</v>
      </c>
      <c r="C12" s="109">
        <v>7.1</v>
      </c>
      <c r="D12" s="103">
        <v>0</v>
      </c>
      <c r="E12" s="32">
        <v>-0.2</v>
      </c>
    </row>
    <row r="13" spans="1:5" ht="4.5" customHeight="1">
      <c r="A13" s="33"/>
      <c r="B13" s="103"/>
      <c r="C13" s="109"/>
      <c r="D13" s="103"/>
      <c r="E13" s="32"/>
    </row>
    <row r="14" spans="1:5" ht="12.75">
      <c r="A14" s="54" t="s">
        <v>42</v>
      </c>
      <c r="B14" s="106">
        <v>24.8</v>
      </c>
      <c r="C14" s="94">
        <v>24.7</v>
      </c>
      <c r="D14" s="106">
        <v>2</v>
      </c>
      <c r="E14" s="36">
        <v>1.8</v>
      </c>
    </row>
    <row r="15" spans="1:5" ht="12.75">
      <c r="A15" s="54" t="s">
        <v>43</v>
      </c>
      <c r="B15" s="106">
        <v>0.2</v>
      </c>
      <c r="C15" s="94">
        <v>0.4</v>
      </c>
      <c r="D15" s="106">
        <v>-0.30000000000000004</v>
      </c>
      <c r="E15" s="36">
        <v>-0.1</v>
      </c>
    </row>
    <row r="16" spans="1:5" ht="3.75" customHeight="1">
      <c r="A16" s="56"/>
      <c r="B16" s="103"/>
      <c r="C16" s="109"/>
      <c r="D16" s="103"/>
      <c r="E16" s="32"/>
    </row>
    <row r="17" spans="1:5" ht="12.75">
      <c r="A17" s="54" t="s">
        <v>44</v>
      </c>
      <c r="B17" s="106">
        <f>+B18-B19</f>
        <v>-0.6000000000000014</v>
      </c>
      <c r="C17" s="94">
        <f>+C18-C19</f>
        <v>-0.5</v>
      </c>
      <c r="D17" s="106">
        <f>+D18-D19</f>
        <v>-1.5999999999999996</v>
      </c>
      <c r="E17" s="36">
        <f>+E18-E19</f>
        <v>-1.3999999999999997</v>
      </c>
    </row>
    <row r="18" spans="1:5" ht="12.75">
      <c r="A18" s="56" t="s">
        <v>23</v>
      </c>
      <c r="B18" s="103">
        <v>41.1</v>
      </c>
      <c r="C18" s="109">
        <v>41</v>
      </c>
      <c r="D18" s="103">
        <v>2.2</v>
      </c>
      <c r="E18" s="32">
        <v>1.9000000000000001</v>
      </c>
    </row>
    <row r="19" spans="1:5" ht="12.75">
      <c r="A19" s="56" t="s">
        <v>24</v>
      </c>
      <c r="B19" s="103">
        <v>41.7</v>
      </c>
      <c r="C19" s="109">
        <v>41.5</v>
      </c>
      <c r="D19" s="103">
        <v>3.8</v>
      </c>
      <c r="E19" s="32">
        <v>3.3</v>
      </c>
    </row>
    <row r="20" spans="1:5" ht="3.75" customHeight="1" thickBot="1">
      <c r="A20" s="23"/>
      <c r="B20" s="29"/>
      <c r="C20" s="32"/>
      <c r="D20" s="29"/>
      <c r="E20" s="32"/>
    </row>
    <row r="21" spans="1:5" ht="4.5" customHeight="1">
      <c r="A21" s="37"/>
      <c r="B21" s="38"/>
      <c r="C21" s="41"/>
      <c r="D21" s="38"/>
      <c r="E21" s="41"/>
    </row>
    <row r="22" spans="1:5" ht="12.75">
      <c r="A22" s="42" t="s">
        <v>39</v>
      </c>
      <c r="B22" s="43">
        <f>+B7+B14+B15+B17</f>
        <v>100</v>
      </c>
      <c r="C22" s="46">
        <f>+C7+C14+C15+C17</f>
        <v>100</v>
      </c>
      <c r="D22" s="43">
        <f>+D7+D14+D15+D17</f>
        <v>3.9000000000000012</v>
      </c>
      <c r="E22" s="46">
        <f>+E7+E14+E15+E17</f>
        <v>4.000000000000001</v>
      </c>
    </row>
    <row r="23" spans="1:5" ht="3.75" customHeight="1" thickBot="1">
      <c r="A23" s="47"/>
      <c r="B23" s="58"/>
      <c r="C23" s="59"/>
      <c r="D23" s="60"/>
      <c r="E23" s="59"/>
    </row>
  </sheetData>
  <sheetProtection/>
  <mergeCells count="3">
    <mergeCell ref="B4:C4"/>
    <mergeCell ref="D4:E4"/>
    <mergeCell ref="A2:E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F44"/>
  <sheetViews>
    <sheetView showGridLines="0" zoomScalePageLayoutView="0" workbookViewId="0" topLeftCell="A1">
      <selection activeCell="A39" sqref="A39:D39"/>
    </sheetView>
  </sheetViews>
  <sheetFormatPr defaultColWidth="9.140625" defaultRowHeight="12.75"/>
  <cols>
    <col min="1" max="1" width="42.140625" style="7" customWidth="1"/>
    <col min="2" max="2" width="13.140625" style="7" customWidth="1"/>
    <col min="3" max="4" width="12.7109375" style="7" customWidth="1"/>
    <col min="5" max="16384" width="9.140625" style="6" customWidth="1"/>
  </cols>
  <sheetData>
    <row r="2" ht="12.75">
      <c r="A2" s="61" t="s">
        <v>64</v>
      </c>
    </row>
    <row r="3" ht="6.75" customHeight="1">
      <c r="D3" s="62"/>
    </row>
    <row r="4" spans="1:4" ht="51.75" customHeight="1">
      <c r="A4" s="63"/>
      <c r="B4" s="64" t="s">
        <v>25</v>
      </c>
      <c r="C4" s="64" t="s">
        <v>65</v>
      </c>
      <c r="D4" s="64" t="s">
        <v>66</v>
      </c>
    </row>
    <row r="5" spans="1:4" ht="7.5" customHeight="1">
      <c r="A5" s="65"/>
      <c r="B5" s="66"/>
      <c r="C5" s="66"/>
      <c r="D5" s="66"/>
    </row>
    <row r="6" spans="1:4" ht="12">
      <c r="A6" s="67" t="s">
        <v>6</v>
      </c>
      <c r="B6" s="97">
        <v>29825.399999999994</v>
      </c>
      <c r="C6" s="97">
        <v>88.8917750289054</v>
      </c>
      <c r="D6" s="97">
        <v>106.28470019742137</v>
      </c>
    </row>
    <row r="7" spans="1:4" ht="12">
      <c r="A7" s="67" t="s">
        <v>7</v>
      </c>
      <c r="B7" s="97">
        <v>171555.3999999999</v>
      </c>
      <c r="C7" s="97">
        <v>105.76358283585536</v>
      </c>
      <c r="D7" s="97">
        <v>96.00732889771609</v>
      </c>
    </row>
    <row r="8" spans="1:4" ht="12">
      <c r="A8" s="67" t="s">
        <v>8</v>
      </c>
      <c r="B8" s="97">
        <v>41841.100000000006</v>
      </c>
      <c r="C8" s="97">
        <v>106.93266964716852</v>
      </c>
      <c r="D8" s="97">
        <v>93.99980679323959</v>
      </c>
    </row>
    <row r="9" spans="1:4" ht="36">
      <c r="A9" s="67" t="s">
        <v>26</v>
      </c>
      <c r="B9" s="97">
        <v>121325.89999999997</v>
      </c>
      <c r="C9" s="97">
        <v>112.34424676892365</v>
      </c>
      <c r="D9" s="97">
        <v>108.00566886459795</v>
      </c>
    </row>
    <row r="10" spans="1:4" ht="12">
      <c r="A10" s="67" t="s">
        <v>10</v>
      </c>
      <c r="B10" s="97">
        <v>35993.700000000004</v>
      </c>
      <c r="C10" s="97">
        <v>109.52564847196646</v>
      </c>
      <c r="D10" s="97">
        <v>101.5288406479802</v>
      </c>
    </row>
    <row r="11" spans="1:4" ht="12">
      <c r="A11" s="67" t="s">
        <v>11</v>
      </c>
      <c r="B11" s="97">
        <v>22997.3</v>
      </c>
      <c r="C11" s="97">
        <v>90.62649073102335</v>
      </c>
      <c r="D11" s="97">
        <v>105.26236291400429</v>
      </c>
    </row>
    <row r="12" spans="1:4" ht="12">
      <c r="A12" s="67" t="s">
        <v>12</v>
      </c>
      <c r="B12" s="97">
        <v>60607.9</v>
      </c>
      <c r="C12" s="97">
        <v>109.68156549056003</v>
      </c>
      <c r="D12" s="97">
        <v>101.75256866563696</v>
      </c>
    </row>
    <row r="13" spans="1:4" ht="36">
      <c r="A13" s="67" t="s">
        <v>13</v>
      </c>
      <c r="B13" s="97">
        <v>49908.7</v>
      </c>
      <c r="C13" s="97">
        <v>102.39077446760363</v>
      </c>
      <c r="D13" s="97">
        <v>114.90275258083231</v>
      </c>
    </row>
    <row r="14" spans="1:4" ht="36">
      <c r="A14" s="67" t="s">
        <v>14</v>
      </c>
      <c r="B14" s="97">
        <v>69733.00000000001</v>
      </c>
      <c r="C14" s="97">
        <v>88.61178901155658</v>
      </c>
      <c r="D14" s="97">
        <v>101.61397966350654</v>
      </c>
    </row>
    <row r="15" spans="1:4" ht="24">
      <c r="A15" s="67" t="s">
        <v>15</v>
      </c>
      <c r="B15" s="97">
        <v>22763.900000000005</v>
      </c>
      <c r="C15" s="97">
        <v>108.25832998577742</v>
      </c>
      <c r="D15" s="97">
        <v>114.14652980789965</v>
      </c>
    </row>
    <row r="16" spans="1:4" ht="4.5" customHeight="1">
      <c r="A16" s="68"/>
      <c r="B16" s="97"/>
      <c r="C16" s="97"/>
      <c r="D16" s="97"/>
    </row>
    <row r="17" spans="1:4" ht="12">
      <c r="A17" s="69" t="s">
        <v>16</v>
      </c>
      <c r="B17" s="97">
        <f>SUM(B6:B15)</f>
        <v>626552.2999999999</v>
      </c>
      <c r="C17" s="97">
        <v>103.59552880423335</v>
      </c>
      <c r="D17" s="97">
        <v>102.30034932693952</v>
      </c>
    </row>
    <row r="18" spans="1:4" ht="3.75" customHeight="1">
      <c r="A18" s="70"/>
      <c r="B18" s="97"/>
      <c r="C18" s="97"/>
      <c r="D18" s="97"/>
    </row>
    <row r="19" spans="1:4" ht="14.25">
      <c r="A19" s="69" t="s">
        <v>46</v>
      </c>
      <c r="B19" s="97">
        <v>86106.2</v>
      </c>
      <c r="C19" s="97">
        <v>106.88068565100582</v>
      </c>
      <c r="D19" s="97">
        <v>104.71270532123569</v>
      </c>
    </row>
    <row r="20" spans="1:4" ht="5.25" customHeight="1">
      <c r="A20" s="71"/>
      <c r="B20" s="98"/>
      <c r="C20" s="98"/>
      <c r="D20" s="98"/>
    </row>
    <row r="21" spans="1:5" ht="18" customHeight="1">
      <c r="A21" s="72" t="s">
        <v>52</v>
      </c>
      <c r="B21" s="99">
        <f>+B19+B17</f>
        <v>712658.4999999999</v>
      </c>
      <c r="C21" s="99">
        <v>103.97381640713164</v>
      </c>
      <c r="D21" s="99">
        <v>102.58589964162661</v>
      </c>
      <c r="E21" s="73"/>
    </row>
    <row r="22" spans="1:4" ht="6" customHeight="1">
      <c r="A22" s="74"/>
      <c r="B22" s="98"/>
      <c r="C22" s="97"/>
      <c r="D22" s="98"/>
    </row>
    <row r="23" spans="1:5" ht="12">
      <c r="A23" s="75" t="s">
        <v>27</v>
      </c>
      <c r="B23" s="97">
        <f>+B24+B28</f>
        <v>537723.8</v>
      </c>
      <c r="C23" s="97">
        <v>104.86319137598173</v>
      </c>
      <c r="D23" s="97">
        <v>101.31866711460714</v>
      </c>
      <c r="E23" s="76"/>
    </row>
    <row r="24" spans="1:6" ht="26.25">
      <c r="A24" s="77" t="s">
        <v>47</v>
      </c>
      <c r="B24" s="97">
        <f>+B25+B26+B27</f>
        <v>487036.80000000005</v>
      </c>
      <c r="C24" s="97">
        <v>105.65542418425093</v>
      </c>
      <c r="D24" s="97">
        <v>101.18083866968261</v>
      </c>
      <c r="E24" s="96"/>
      <c r="F24" s="73"/>
    </row>
    <row r="25" spans="1:5" ht="24">
      <c r="A25" s="78" t="s">
        <v>28</v>
      </c>
      <c r="B25" s="97">
        <v>433072.60000000003</v>
      </c>
      <c r="C25" s="97">
        <v>105.82908808528815</v>
      </c>
      <c r="D25" s="97">
        <v>100.68985400093699</v>
      </c>
      <c r="E25" s="76"/>
    </row>
    <row r="26" spans="1:5" ht="36">
      <c r="A26" s="78" t="s">
        <v>29</v>
      </c>
      <c r="B26" s="97">
        <v>7396.2</v>
      </c>
      <c r="C26" s="97">
        <v>112.45081204836515</v>
      </c>
      <c r="D26" s="97">
        <v>117.64462612734417</v>
      </c>
      <c r="E26" s="76"/>
    </row>
    <row r="27" spans="1:5" ht="24">
      <c r="A27" s="78" t="s">
        <v>30</v>
      </c>
      <c r="B27" s="97">
        <v>46568</v>
      </c>
      <c r="C27" s="97">
        <v>103.16419389923222</v>
      </c>
      <c r="D27" s="97">
        <v>103.5755909644932</v>
      </c>
      <c r="E27" s="76"/>
    </row>
    <row r="28" spans="1:5" ht="26.25">
      <c r="A28" s="77" t="s">
        <v>48</v>
      </c>
      <c r="B28" s="97">
        <v>50687</v>
      </c>
      <c r="C28" s="97">
        <v>97.71953123917608</v>
      </c>
      <c r="D28" s="97">
        <v>102.66241328674872</v>
      </c>
      <c r="E28" s="76"/>
    </row>
    <row r="29" spans="1:5" ht="4.5" customHeight="1">
      <c r="A29" s="79"/>
      <c r="B29" s="97"/>
      <c r="C29" s="97"/>
      <c r="D29" s="97"/>
      <c r="E29" s="76"/>
    </row>
    <row r="30" spans="1:5" ht="12">
      <c r="A30" s="75" t="s">
        <v>31</v>
      </c>
      <c r="B30" s="97">
        <v>179363.19999999998</v>
      </c>
      <c r="C30" s="97">
        <v>107.00694663336809</v>
      </c>
      <c r="D30" s="97">
        <v>101.60407632632136</v>
      </c>
      <c r="E30" s="96"/>
    </row>
    <row r="31" spans="1:6" ht="12">
      <c r="A31" s="75" t="s">
        <v>32</v>
      </c>
      <c r="B31" s="97"/>
      <c r="C31" s="97"/>
      <c r="D31" s="97"/>
      <c r="E31" s="76"/>
      <c r="F31" s="73"/>
    </row>
    <row r="32" spans="1:5" ht="12">
      <c r="A32" s="77" t="s">
        <v>21</v>
      </c>
      <c r="B32" s="97">
        <v>176342.69999999998</v>
      </c>
      <c r="C32" s="97">
        <v>107.37773908353338</v>
      </c>
      <c r="D32" s="97">
        <v>101.11665853380222</v>
      </c>
      <c r="E32" s="76"/>
    </row>
    <row r="33" spans="1:5" ht="6" customHeight="1">
      <c r="A33" s="80"/>
      <c r="B33" s="97"/>
      <c r="C33" s="97"/>
      <c r="D33" s="97"/>
      <c r="E33" s="76"/>
    </row>
    <row r="34" spans="1:5" ht="12">
      <c r="A34" s="75" t="s">
        <v>22</v>
      </c>
      <c r="B34" s="97">
        <f>+B35-B36</f>
        <v>-4428.499999999884</v>
      </c>
      <c r="C34" s="100" t="s">
        <v>0</v>
      </c>
      <c r="D34" s="100" t="s">
        <v>0</v>
      </c>
      <c r="E34" s="76"/>
    </row>
    <row r="35" spans="1:5" ht="12">
      <c r="A35" s="75" t="s">
        <v>33</v>
      </c>
      <c r="B35" s="97">
        <v>292289.4</v>
      </c>
      <c r="C35" s="97">
        <v>104.56330145091415</v>
      </c>
      <c r="D35" s="97">
        <v>101.56741968741952</v>
      </c>
      <c r="E35" s="76"/>
    </row>
    <row r="36" spans="1:6" ht="12">
      <c r="A36" s="75" t="s">
        <v>34</v>
      </c>
      <c r="B36" s="97">
        <v>296717.8999999999</v>
      </c>
      <c r="C36" s="97">
        <v>107.97418465121345</v>
      </c>
      <c r="D36" s="97">
        <v>98.79363829991965</v>
      </c>
      <c r="E36" s="76"/>
      <c r="F36" s="73"/>
    </row>
    <row r="37" spans="1:5" ht="6.75" customHeight="1">
      <c r="A37" s="81"/>
      <c r="B37" s="82"/>
      <c r="C37" s="82"/>
      <c r="D37" s="82"/>
      <c r="E37" s="76"/>
    </row>
    <row r="38" spans="1:5" ht="24.75" customHeight="1">
      <c r="A38" s="124" t="s">
        <v>49</v>
      </c>
      <c r="B38" s="125"/>
      <c r="C38" s="125"/>
      <c r="D38" s="125"/>
      <c r="E38" s="76"/>
    </row>
    <row r="39" spans="1:5" ht="59.25" customHeight="1">
      <c r="A39" s="124" t="s">
        <v>50</v>
      </c>
      <c r="B39" s="125"/>
      <c r="C39" s="125"/>
      <c r="D39" s="125"/>
      <c r="E39" s="76"/>
    </row>
    <row r="40" spans="1:5" ht="33.75" customHeight="1">
      <c r="A40" s="124" t="s">
        <v>51</v>
      </c>
      <c r="B40" s="125"/>
      <c r="C40" s="125"/>
      <c r="D40" s="125"/>
      <c r="E40" s="76"/>
    </row>
    <row r="41" spans="1:5" ht="12">
      <c r="A41" s="83"/>
      <c r="B41" s="84"/>
      <c r="C41" s="83"/>
      <c r="D41" s="83"/>
      <c r="E41" s="76"/>
    </row>
    <row r="42" spans="1:5" ht="12">
      <c r="A42" s="83"/>
      <c r="B42" s="83"/>
      <c r="C42" s="83"/>
      <c r="D42" s="83"/>
      <c r="E42" s="76"/>
    </row>
    <row r="43" spans="1:5" ht="12">
      <c r="A43" s="83"/>
      <c r="B43" s="83"/>
      <c r="C43" s="83"/>
      <c r="D43" s="83"/>
      <c r="E43" s="76"/>
    </row>
    <row r="44" spans="1:5" ht="12">
      <c r="A44" s="83"/>
      <c r="B44" s="83"/>
      <c r="C44" s="83"/>
      <c r="D44" s="83"/>
      <c r="E44" s="76"/>
    </row>
  </sheetData>
  <sheetProtection/>
  <mergeCells count="3">
    <mergeCell ref="A38:D38"/>
    <mergeCell ref="A39:D39"/>
    <mergeCell ref="A40:D4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Adriana.Ciuchea</dc:creator>
  <cp:keywords/>
  <dc:description/>
  <cp:lastModifiedBy>Adriana Ciuchea</cp:lastModifiedBy>
  <cp:lastPrinted>2016-10-04T10:46:08Z</cp:lastPrinted>
  <dcterms:created xsi:type="dcterms:W3CDTF">2015-10-06T10:09:25Z</dcterms:created>
  <dcterms:modified xsi:type="dcterms:W3CDTF">2017-09-29T10:45:51Z</dcterms:modified>
  <cp:category/>
  <cp:version/>
  <cp:contentType/>
  <cp:contentStatus/>
</cp:coreProperties>
</file>